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590" yWindow="-15" windowWidth="4605" windowHeight="9300"/>
  </bookViews>
  <sheets>
    <sheet name="Sheet1" sheetId="1" r:id="rId1"/>
    <sheet name="Clauses" sheetId="9" state="hidden" r:id="rId2"/>
    <sheet name="Annexure" sheetId="11" r:id="rId3"/>
    <sheet name="Agent details" sheetId="10" state="hidden" r:id="rId4"/>
  </sheets>
  <definedNames>
    <definedName name="_xlnm._FilterDatabase" localSheetId="3" hidden="1">'Agent details'!$A$1:$T$1</definedName>
    <definedName name="BL_TYPE">'Agent details'!$Q$2:$Q$3</definedName>
    <definedName name="Destination_agent">'Agent details'!$A$1:$A$76</definedName>
    <definedName name="FREIGHT_TERMS">'Agent details'!$N$2:$N$3</definedName>
    <definedName name="ISSUE_LOCATION">'Agent details'!$P$2:$P$11</definedName>
    <definedName name="NOOFORIGINAL">'Agent details'!$R$2:$R$3</definedName>
    <definedName name="ORIGINAL">'Agent details'!$S$2:$S$4</definedName>
    <definedName name="POL">'Agent details'!$M$2:$M$4</definedName>
    <definedName name="PRE_CARRIAGE">'Agent details'!$T$2:$T$3</definedName>
    <definedName name="_xlnm.Print_Area" localSheetId="0">Sheet1!$A$1:$H$62</definedName>
  </definedNames>
  <calcPr calcId="145621"/>
</workbook>
</file>

<file path=xl/calcChain.xml><?xml version="1.0" encoding="utf-8"?>
<calcChain xmlns="http://schemas.openxmlformats.org/spreadsheetml/2006/main">
  <c r="A50" i="1" l="1"/>
  <c r="A51" i="1"/>
  <c r="A52" i="1"/>
  <c r="A53" i="1"/>
  <c r="A54" i="1"/>
  <c r="D54" i="1"/>
</calcChain>
</file>

<file path=xl/comments1.xml><?xml version="1.0" encoding="utf-8"?>
<comments xmlns="http://schemas.openxmlformats.org/spreadsheetml/2006/main">
  <authors>
    <author xml:space="preserve"> 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Shipper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BL NUMBER</t>
        </r>
      </text>
    </comment>
    <comment ref="A2" authorId="0">
      <text>
        <r>
          <rPr>
            <b/>
            <sz val="8"/>
            <color indexed="81"/>
            <rFont val="Tahoma"/>
            <family val="2"/>
          </rPr>
          <t>Shipper Address 1</t>
        </r>
      </text>
    </comment>
    <comment ref="A3" authorId="0">
      <text>
        <r>
          <rPr>
            <b/>
            <sz val="8"/>
            <color indexed="81"/>
            <rFont val="Tahoma"/>
            <family val="2"/>
          </rPr>
          <t>Shipper Address 2</t>
        </r>
      </text>
    </comment>
    <comment ref="A4" authorId="0">
      <text>
        <r>
          <rPr>
            <b/>
            <sz val="8"/>
            <color indexed="81"/>
            <rFont val="Tahoma"/>
            <family val="2"/>
          </rPr>
          <t xml:space="preserve">Shipper Address 3
</t>
        </r>
      </text>
    </comment>
    <comment ref="A7" authorId="0">
      <text>
        <r>
          <rPr>
            <b/>
            <sz val="8"/>
            <color indexed="81"/>
            <rFont val="Tahoma"/>
            <family val="2"/>
          </rPr>
          <t xml:space="preserve"> Consignee
</t>
        </r>
      </text>
    </comment>
    <comment ref="A8" authorId="0">
      <text>
        <r>
          <rPr>
            <b/>
            <sz val="8"/>
            <color indexed="81"/>
            <rFont val="Tahoma"/>
            <family val="2"/>
          </rPr>
          <t>Consignee address 1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Consignee address 2</t>
        </r>
      </text>
    </comment>
    <comment ref="A10" authorId="0">
      <text>
        <r>
          <rPr>
            <b/>
            <sz val="8"/>
            <color indexed="81"/>
            <rFont val="Tahoma"/>
            <family val="2"/>
          </rPr>
          <t>Consignee address 3</t>
        </r>
      </text>
    </comment>
    <comment ref="A11" authorId="0">
      <text>
        <r>
          <rPr>
            <b/>
            <sz val="8"/>
            <color indexed="81"/>
            <rFont val="Tahoma"/>
            <family val="2"/>
          </rPr>
          <t>Consignee address 3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 xml:space="preserve">Notify
</t>
        </r>
      </text>
    </comment>
    <comment ref="A15" authorId="0">
      <text>
        <r>
          <rPr>
            <b/>
            <sz val="8"/>
            <color indexed="81"/>
            <rFont val="Tahoma"/>
            <family val="2"/>
          </rPr>
          <t>Notify address 1</t>
        </r>
      </text>
    </comment>
    <comment ref="A16" authorId="0">
      <text>
        <r>
          <rPr>
            <b/>
            <sz val="8"/>
            <color indexed="81"/>
            <rFont val="Tahoma"/>
            <family val="2"/>
          </rPr>
          <t>Notify address 2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Notify address 3</t>
        </r>
      </text>
    </comment>
    <comment ref="A20" authorId="0">
      <text>
        <r>
          <rPr>
            <b/>
            <sz val="8"/>
            <color indexed="81"/>
            <rFont val="Tahoma"/>
            <family val="2"/>
          </rPr>
          <t xml:space="preserve">Pre-carriage by:
Rail
Road
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 xml:space="preserve">POR
</t>
        </r>
      </text>
    </comment>
    <comment ref="A22" authorId="0">
      <text>
        <r>
          <rPr>
            <b/>
            <sz val="8"/>
            <color indexed="81"/>
            <rFont val="Tahoma"/>
            <family val="2"/>
          </rPr>
          <t xml:space="preserve">POL
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POD</t>
        </r>
      </text>
    </comment>
    <comment ref="A24" authorId="0">
      <text>
        <r>
          <rPr>
            <b/>
            <sz val="8"/>
            <color indexed="81"/>
            <rFont val="Tahoma"/>
            <family val="2"/>
          </rPr>
          <t>VESSEL VOYAGE</t>
        </r>
      </text>
    </comment>
    <comment ref="E24" authorId="0">
      <text>
        <r>
          <rPr>
            <b/>
            <sz val="8"/>
            <color indexed="81"/>
            <rFont val="Tahoma"/>
            <family val="2"/>
          </rPr>
          <t>POD</t>
        </r>
      </text>
    </comment>
    <comment ref="A27" authorId="0">
      <text>
        <r>
          <rPr>
            <b/>
            <sz val="8"/>
            <color indexed="81"/>
            <rFont val="Tahoma"/>
            <family val="2"/>
          </rPr>
          <t>Container nos. with line seal nos.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Customs seal nos.</t>
        </r>
      </text>
    </comment>
    <comment ref="C27" authorId="0">
      <text>
        <r>
          <rPr>
            <b/>
            <sz val="8"/>
            <color indexed="81"/>
            <rFont val="Tahoma"/>
            <family val="2"/>
          </rPr>
          <t xml:space="preserve">MARKS &amp; NOS.
</t>
        </r>
      </text>
    </comment>
    <comment ref="E27" authorId="0">
      <text>
        <r>
          <rPr>
            <b/>
            <sz val="8"/>
            <color indexed="81"/>
            <rFont val="Tahoma"/>
            <family val="2"/>
          </rPr>
          <t>DESCRIPTION OF GOODS
(Use annexure if description exceeds below limit)</t>
        </r>
      </text>
    </comment>
    <comment ref="H28" authorId="0">
      <text>
        <r>
          <rPr>
            <b/>
            <sz val="8"/>
            <color indexed="81"/>
            <rFont val="Tahoma"/>
            <family val="2"/>
          </rPr>
          <t xml:space="preserve">Gross weight
</t>
        </r>
      </text>
    </comment>
    <comment ref="H30" authorId="0">
      <text>
        <r>
          <rPr>
            <b/>
            <sz val="8"/>
            <color indexed="81"/>
            <rFont val="Tahoma"/>
            <family val="2"/>
          </rPr>
          <t>Net weight</t>
        </r>
      </text>
    </comment>
    <comment ref="H44" authorId="0">
      <text>
        <r>
          <rPr>
            <b/>
            <sz val="8"/>
            <color indexed="81"/>
            <rFont val="Tahoma"/>
            <family val="2"/>
          </rPr>
          <t>Original No.</t>
        </r>
      </text>
    </comment>
    <comment ref="E48" authorId="0">
      <text>
        <r>
          <rPr>
            <b/>
            <sz val="8"/>
            <color indexed="81"/>
            <rFont val="Tahoma"/>
            <family val="2"/>
          </rPr>
          <t xml:space="preserve">FREIGHT TERMS
</t>
        </r>
      </text>
    </comment>
    <comment ref="A49" authorId="0">
      <text>
        <r>
          <rPr>
            <b/>
            <sz val="8"/>
            <color indexed="81"/>
            <rFont val="Tahoma"/>
            <family val="2"/>
          </rPr>
          <t>SELECT DESTINATION AGENT FROM DROP DOWN</t>
        </r>
      </text>
    </comment>
    <comment ref="G56" authorId="0">
      <text>
        <r>
          <rPr>
            <b/>
            <sz val="8"/>
            <color indexed="81"/>
            <rFont val="Tahoma"/>
            <family val="2"/>
          </rPr>
          <t xml:space="preserve">PLACE OF B/L ISSUED
</t>
        </r>
      </text>
    </comment>
    <comment ref="H56" authorId="0">
      <text>
        <r>
          <rPr>
            <b/>
            <sz val="8"/>
            <color indexed="81"/>
            <rFont val="Tahoma"/>
            <family val="2"/>
          </rPr>
          <t xml:space="preserve">SOB OR RFS B/L DATE
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NO. OF ORIGINALS
3 FOR RELEASE
1 FOR SURRENDER
</t>
        </r>
      </text>
    </comment>
    <comment ref="B59" authorId="0">
      <text>
        <r>
          <rPr>
            <b/>
            <sz val="8"/>
            <color indexed="81"/>
            <rFont val="Tahoma"/>
            <family val="2"/>
          </rPr>
          <t xml:space="preserve">SOB DATE
(LEAVE BLANK IF RFS B/L)
</t>
        </r>
      </text>
    </comment>
    <comment ref="E60" authorId="0">
      <text>
        <r>
          <rPr>
            <b/>
            <sz val="8"/>
            <color indexed="81"/>
            <rFont val="Tahoma"/>
            <family val="2"/>
          </rPr>
          <t xml:space="preserve">SOB OR RFS B/L
</t>
        </r>
      </text>
    </comment>
  </commentList>
</comments>
</file>

<file path=xl/sharedStrings.xml><?xml version="1.0" encoding="utf-8"?>
<sst xmlns="http://schemas.openxmlformats.org/spreadsheetml/2006/main" count="494" uniqueCount="335">
  <si>
    <t>FELIXSTOWE</t>
  </si>
  <si>
    <t>ROTTERDAM</t>
  </si>
  <si>
    <t>MARTI CONTAINER SERVICES S.A.</t>
  </si>
  <si>
    <t>MIHRABAD CAD. 238</t>
  </si>
  <si>
    <t>34810 KAVACIK, ISTANBUL, TURKEY</t>
  </si>
  <si>
    <t>TEL : +90-216-425-4646</t>
  </si>
  <si>
    <t>AGENCIA MARITIMA CONDEMINAS S.A.</t>
  </si>
  <si>
    <t>AV PORTS D'EUROPE, NO. 100</t>
  </si>
  <si>
    <t>2ND FLOOR, EDIF SERVICE CENTER</t>
  </si>
  <si>
    <t>Z.A.L. 08040 BARCELONA, SPAIN</t>
  </si>
  <si>
    <t>GDYNIA, POLAND</t>
  </si>
  <si>
    <t>KARL GEUTHER GMBH &amp; CO. KG</t>
  </si>
  <si>
    <t>GANSEMARKT 45</t>
  </si>
  <si>
    <t>20354 HAMBURG</t>
  </si>
  <si>
    <t>TEL:- 49 40 37679 217</t>
  </si>
  <si>
    <t>KENYA, MOMBASA</t>
  </si>
  <si>
    <t>INCHCAPE SHIPPING SERVICES KENYA LTD</t>
  </si>
  <si>
    <t>P.O.BOX 90194, INCHCAPE HOUSE,</t>
  </si>
  <si>
    <t>ARCHBISHOP MAKARIOS CLOSE,</t>
  </si>
  <si>
    <t>OFF MOI AVENUE, MOMBASA, KENYA</t>
  </si>
  <si>
    <t xml:space="preserve">Champion Agencies (China) Ltd </t>
  </si>
  <si>
    <t xml:space="preserve">RM1008, No.99,Huangpu Road, </t>
  </si>
  <si>
    <t xml:space="preserve">Shanghai,China. </t>
  </si>
  <si>
    <t xml:space="preserve">TEL: +86 21 63511221  FAX: +86 21 63511220  </t>
  </si>
  <si>
    <t>DAR ES SALAAM, TANZANIA</t>
  </si>
  <si>
    <t>SHARAF SHIPPING AGENCY (T) LIMITED</t>
  </si>
  <si>
    <t>DELTA HOUSE, BIBI TITI ROAD,</t>
  </si>
  <si>
    <t>P.O.BOX 75924</t>
  </si>
  <si>
    <t>BUSAN, KOREA</t>
  </si>
  <si>
    <t>DONGA A SHIPPING</t>
  </si>
  <si>
    <t>11TH FLOOR, YU CHANG BUILDING,</t>
  </si>
  <si>
    <t>25-2, CHUNGANG - DONG, CHUNG - KU,</t>
  </si>
  <si>
    <t>KUWAIT</t>
  </si>
  <si>
    <t>P.O.BOX 20241, SAFAT, 13063 KUWAIT,</t>
  </si>
  <si>
    <t>AL-RASHED COMPLEX, 9TH FLOOR,</t>
  </si>
  <si>
    <t>FAHAD AL SALEM STREET, KUWAIT CITY, KUWAIT</t>
  </si>
  <si>
    <t>HODEIDAH, YEMEN</t>
  </si>
  <si>
    <t>MIDDLE EAST SHIPPING CO. LTD</t>
  </si>
  <si>
    <t>HAYEL SAEED BUILDING, P.O.BOX NO. 3700,</t>
  </si>
  <si>
    <t>AL TAHREER STREET,</t>
  </si>
  <si>
    <t>HODEIDAH, REPUBLIC OF YEMEN</t>
  </si>
  <si>
    <t>ANTWERP</t>
  </si>
  <si>
    <t>DE KEYSER THORNTON N.V.</t>
  </si>
  <si>
    <t>OUDE LEEUWENRUI 26-27,</t>
  </si>
  <si>
    <t>B-2000 ANTWERPEN, BELGIUM</t>
  </si>
  <si>
    <t>TEL.: 0032-3-2053100, FAX: 0032-3-2328916</t>
  </si>
  <si>
    <t>COLOMBO</t>
  </si>
  <si>
    <t>ASHA AGENCIES LTD.</t>
  </si>
  <si>
    <t>NO. 3/1, RAJAKEEYA MAWATHA</t>
  </si>
  <si>
    <t>COLOMBO-7, SRI LANKA</t>
  </si>
  <si>
    <t>TEL. : 94-11-2674242</t>
  </si>
  <si>
    <t>HONG KONG</t>
  </si>
  <si>
    <t>M/s Champion Shipping Services Co. Ltd.</t>
  </si>
  <si>
    <t>C/o M/s Marine Connections (HK) Ltd. ,</t>
  </si>
  <si>
    <t>Room 2705 , Bonham Trade Centre,</t>
  </si>
  <si>
    <t xml:space="preserve">50 Bonham Strand, Sheung Wan, </t>
  </si>
  <si>
    <t>FREIGHTMAN AB</t>
  </si>
  <si>
    <t>NORRA LIDEN 5</t>
  </si>
  <si>
    <t>SE-403 14 GOTHENBURG, SWEDEN</t>
  </si>
  <si>
    <t>TEL: 0046317430175  FAX: 0046317113388</t>
  </si>
  <si>
    <t>BILBAO, SPAIN</t>
  </si>
  <si>
    <t>AGENCIA MARITIMA CONDEMINAS S.A</t>
  </si>
  <si>
    <t>TE : (34-94) 4231794, FAX: (34-94) 4231794</t>
  </si>
  <si>
    <t>PINTO BASTO NAVEGACAO SA</t>
  </si>
  <si>
    <t>AVENIDA 24, DE JULHO 1-D</t>
  </si>
  <si>
    <t>P.O.BOX 21339, 131, LISBON CODEX</t>
  </si>
  <si>
    <t>PORTUGAL</t>
  </si>
  <si>
    <t>C L B LINER</t>
  </si>
  <si>
    <t>JUAN AGUIRRE 40, 2ND FLOOR</t>
  </si>
  <si>
    <t>P.O.BOX 6061 VALENCIA, SPAIN</t>
  </si>
  <si>
    <t>TEL. : (34) 963164266</t>
  </si>
  <si>
    <t>CHITTAGONG, BANGLADESH</t>
  </si>
  <si>
    <t>SEASTAR SHIPPING LINES LTD.</t>
  </si>
  <si>
    <t>2ND FLOOR, 38 AGRABAD</t>
  </si>
  <si>
    <t>COMMERCIAL AREA, CHITTAGONG</t>
  </si>
  <si>
    <t>PH. NO. 88031-725719-714974</t>
  </si>
  <si>
    <t>SINGAPORE</t>
  </si>
  <si>
    <t>Far Eastern Services (Pte) Ltd.</t>
  </si>
  <si>
    <t>#01-06, Pek Chuan Building,</t>
  </si>
  <si>
    <t>116, Lavender Street,</t>
  </si>
  <si>
    <t>Singapore 338730.</t>
  </si>
  <si>
    <t>Champion Shipping</t>
  </si>
  <si>
    <t>Room No. 810, 8FL, Building B, No. 369</t>
  </si>
  <si>
    <t>Zhong Shan East Road, Ningbo 315040, PRC.</t>
  </si>
  <si>
    <t>Tel: 0574-87720840 Fax : 0574-87720446</t>
  </si>
  <si>
    <t>SALALAH</t>
  </si>
  <si>
    <t>BHACKER HAJI ABDULLATIFF FAZUL LLC,</t>
  </si>
  <si>
    <t>P.O.BOX:389,PC:211,BUILDING:57,OFFICE:403,</t>
  </si>
  <si>
    <t>PARTNER CARGO SERVICE LIMITED</t>
  </si>
  <si>
    <t>PABEDAN TOWNSHIP, YANGON, MYANMAR.</t>
  </si>
  <si>
    <t>TEL : 00 951 377948 / 00 951 377949</t>
  </si>
  <si>
    <t xml:space="preserve">DKT ALLSEAS SHIPPING Ltd </t>
  </si>
  <si>
    <t xml:space="preserve">Studio 7 , 1 st Floor  </t>
  </si>
  <si>
    <t xml:space="preserve">The Riverside Business Centre </t>
  </si>
  <si>
    <t>Oy Fennoscandia Chartering Ab</t>
  </si>
  <si>
    <t>Hyttitie 3</t>
  </si>
  <si>
    <t>FI-00700 Helsinki</t>
  </si>
  <si>
    <t>Finland</t>
  </si>
  <si>
    <t>SHARAF SHIPPING AGENCY LLC</t>
  </si>
  <si>
    <t>P.O. BOX 576, SHARAF BUILDING,</t>
  </si>
  <si>
    <t>OPP. TO DUBAI PORT &amp; CUSTOMS BUILDING</t>
  </si>
  <si>
    <t>AL MINA ROAD, BUR DUBAI,</t>
  </si>
  <si>
    <t>Interocean Agencies Ltd.</t>
  </si>
  <si>
    <t>Histon House</t>
  </si>
  <si>
    <t>Cornelscourt</t>
  </si>
  <si>
    <t>Dublin 18.</t>
  </si>
  <si>
    <t>Ameaster Shipping and Trading Co. S.R.L.</t>
  </si>
  <si>
    <t>Cesare Fremura S.R.L.</t>
  </si>
  <si>
    <t>c/o Carlo Tonolo Logistic Group</t>
  </si>
  <si>
    <t>Via Brunacci, 18B</t>
  </si>
  <si>
    <t>30175 Marghera (VE)</t>
  </si>
  <si>
    <t>FREIGHT PREPAID</t>
  </si>
  <si>
    <t>DESTINATION THC COLLECT</t>
  </si>
  <si>
    <t>TOTAL 14 DAYS CONTAINER LINE DETENTION FREE AT DESTINATION</t>
  </si>
  <si>
    <t>SAID TO CONTAIN</t>
  </si>
  <si>
    <t>FCL/FCL</t>
  </si>
  <si>
    <t>FREIGHT COLLECT</t>
  </si>
  <si>
    <t xml:space="preserve">CARRIERS RESPONSIBILITY CEASES AT FELIXTOWE </t>
  </si>
  <si>
    <t>CARGO IN TRANSIT TO BOLTON, UK ON CONSIGNEE A/C</t>
  </si>
  <si>
    <t>For and On Behalf of</t>
  </si>
  <si>
    <t>The Shipping Corporation of India Ltd.</t>
  </si>
  <si>
    <t>J.M. BAXI &amp; CO (AS AGENT ONLY)</t>
  </si>
  <si>
    <t>ORIGIN THC PREPAID</t>
  </si>
  <si>
    <t>FREIGHT AS ARRANGED</t>
  </si>
  <si>
    <t>SHIPPER LOAD STOW AND COUNT</t>
  </si>
  <si>
    <t>FREIGHT PAYABLE AT DESTINATION SHIP</t>
  </si>
  <si>
    <t>AND / OR CARGO LOST OR NOT</t>
  </si>
  <si>
    <t>AARHUS</t>
  </si>
  <si>
    <t>Lehmann Junior</t>
  </si>
  <si>
    <t>Havnegade 4</t>
  </si>
  <si>
    <t>8000 Aarhus C</t>
  </si>
  <si>
    <t>Denmark</t>
  </si>
  <si>
    <t>BARCELONA</t>
  </si>
  <si>
    <t>BELFAST</t>
  </si>
  <si>
    <t>BIRMINGHAM</t>
  </si>
  <si>
    <t>BRIGHOUSE</t>
  </si>
  <si>
    <t>BUSAN</t>
  </si>
  <si>
    <t>COCHIN</t>
  </si>
  <si>
    <t>JAIRAM AND SONS</t>
  </si>
  <si>
    <t>45/364 G.V. AYYAR ROAD</t>
  </si>
  <si>
    <t>WILLINGDON ISLAND</t>
  </si>
  <si>
    <t>COCHIN 682003</t>
  </si>
  <si>
    <t>COPENHAGEN</t>
  </si>
  <si>
    <t>Lehmann Junior  / SCI Agencies A/S</t>
  </si>
  <si>
    <t>Slotsmarken 10</t>
  </si>
  <si>
    <t>2970 Horsholm</t>
  </si>
  <si>
    <t>CORBY</t>
  </si>
  <si>
    <t>CORK</t>
  </si>
  <si>
    <t>DONCASTER</t>
  </si>
  <si>
    <t>DUBAI</t>
  </si>
  <si>
    <t>DUBAI, UAE</t>
  </si>
  <si>
    <t>DUBLIN</t>
  </si>
  <si>
    <t>GENOA</t>
  </si>
  <si>
    <t>Cesare Fremura Srl</t>
  </si>
  <si>
    <t>Via Lomellini, 8/10 ,16124, Genova, Italy.</t>
  </si>
  <si>
    <t>Tel : (0039 10) 6591123 / 6469118</t>
  </si>
  <si>
    <t>Fax : (0039 010) 6400335</t>
  </si>
  <si>
    <t>GIOIA TAURO</t>
  </si>
  <si>
    <t>Tel : 390966767806,  +39 081 5526133</t>
  </si>
  <si>
    <t>Fax : +39 0966 767635; +39 081 5521315</t>
  </si>
  <si>
    <t>GOTHENBORG</t>
  </si>
  <si>
    <t>Freightman AB</t>
  </si>
  <si>
    <t xml:space="preserve">Norra Liden 5 P.O. Box 2219 </t>
  </si>
  <si>
    <t>SE-40314 Gothenburg Sweden.</t>
  </si>
  <si>
    <t>Tel: +46-31 7430170; 0046317430175</t>
  </si>
  <si>
    <t>GOTHENBURG</t>
  </si>
  <si>
    <t>HAMBURG</t>
  </si>
  <si>
    <t>HELSINKI</t>
  </si>
  <si>
    <t>HODDESDON</t>
  </si>
  <si>
    <t>ISTANBUL</t>
  </si>
  <si>
    <t>JEBEL ALI</t>
  </si>
  <si>
    <t>KATTUPALLI</t>
  </si>
  <si>
    <t>The Shipping Corporation of India Ltd.,</t>
  </si>
  <si>
    <t>17, Jawahar Building, Rajaji Salai</t>
  </si>
  <si>
    <t>Chennai - 600 001</t>
  </si>
  <si>
    <t xml:space="preserve">Contact Person : B Gajalakshmi </t>
  </si>
  <si>
    <t>KOTKA</t>
  </si>
  <si>
    <t>LA SPEZIA</t>
  </si>
  <si>
    <t>Cesare Fremura SRL</t>
  </si>
  <si>
    <t>Via San Bartolomeo 607 19126 La Spezia (SP) Italy.</t>
  </si>
  <si>
    <t>Tel : +39 0187 2871214, (0039 0187) 2871201</t>
  </si>
  <si>
    <t>Fax : +29 0187 2871227</t>
  </si>
  <si>
    <t>LE HAVRE</t>
  </si>
  <si>
    <t>156 rue Victor Hugo</t>
  </si>
  <si>
    <t>76600 Le Havre</t>
  </si>
  <si>
    <t>TEL : 033  02 35 19 73 88, FAX : 033 235197341</t>
  </si>
  <si>
    <t>MIDDLESBOROUGH</t>
  </si>
  <si>
    <t>NAPLES</t>
  </si>
  <si>
    <t>c/o AMT Srl Piazza Municipio 84 - 80133 Napoli</t>
  </si>
  <si>
    <t>Ph: +39 081 5526133 Fx: +39 081 5521315</t>
  </si>
  <si>
    <t>Mobile : +39335 6272271 ,+39348 2655604</t>
  </si>
  <si>
    <t>NINGBO</t>
  </si>
  <si>
    <t>OSLO</t>
  </si>
  <si>
    <t>PT.SAID</t>
  </si>
  <si>
    <t xml:space="preserve">  76EL-GOMHORIA STREET,</t>
  </si>
  <si>
    <t xml:space="preserve">    Port Said    zip code 42511       Egypt</t>
  </si>
  <si>
    <t xml:space="preserve">  Tel Nos.0020 66 3208535-3208714-3208863</t>
  </si>
  <si>
    <t>THE NETHERLANDS</t>
  </si>
  <si>
    <t>SHANGHAI</t>
  </si>
  <si>
    <t>ST PETERSBURG</t>
  </si>
  <si>
    <t>TUBIZE</t>
  </si>
  <si>
    <t>TUTICORIN</t>
  </si>
  <si>
    <t>Chakiat Agencies Pvt. Ltd.</t>
  </si>
  <si>
    <t>VALENCIA</t>
  </si>
  <si>
    <t>VENICE</t>
  </si>
  <si>
    <t>YANGON</t>
  </si>
  <si>
    <t>ZONAFRANCA</t>
  </si>
  <si>
    <t>Visakhapatnam</t>
  </si>
  <si>
    <t>A. V. Bhanoji Row Garuda Pattabhiramayya &amp; Co.</t>
  </si>
  <si>
    <t>Fax : (0891) 2566507</t>
  </si>
  <si>
    <t>CHENNAI</t>
  </si>
  <si>
    <t xml:space="preserve">17, Jawahar Building, </t>
  </si>
  <si>
    <t>Rajaji Salai</t>
  </si>
  <si>
    <t>HYDERABAD</t>
  </si>
  <si>
    <t>Seaways shipping &amp; logistics ltd,</t>
  </si>
  <si>
    <t>PH:040-66447029; (91 - 40) 66447000 / (91 - 40) 66447000</t>
  </si>
  <si>
    <t>KOLKATA</t>
  </si>
  <si>
    <t>The Shipping Corporation Of India Ltd.</t>
  </si>
  <si>
    <t>Shipping House</t>
  </si>
  <si>
    <t>13, Strand Road, Kolkata-700 001 India.</t>
  </si>
  <si>
    <t>Ph: 033 2254 3455 (DIR).</t>
  </si>
  <si>
    <t xml:space="preserve">
</t>
  </si>
  <si>
    <t>DESTINATION AGENT</t>
  </si>
  <si>
    <t>Seaways Pride Plot No # 731, Road No # 36,</t>
  </si>
  <si>
    <t xml:space="preserve"> Andhra Pradesh, India</t>
  </si>
  <si>
    <t>Jubilee Hills, Hyderabad-500 034.</t>
  </si>
  <si>
    <t xml:space="preserve">SAN VICENTE 8-EDIFICIO ALBIA 1, </t>
  </si>
  <si>
    <t>11TH FLOOR E-4801 BILBAO SPAIN</t>
  </si>
  <si>
    <t>c/o AMT Srl , CONTRADA LAMIA ZONA</t>
  </si>
  <si>
    <t xml:space="preserve"> INDUSTRIALE , 89063 GIOIA TAURO (RC)</t>
  </si>
  <si>
    <t xml:space="preserve">NR.AUQAD ROUNDABOUT,BEHIND BANK </t>
  </si>
  <si>
    <t>MUSCAT BUILDING, SALALAH,SULTANATE OF OMAN.</t>
  </si>
  <si>
    <t xml:space="preserve">B - 11, World Trade Avenue, </t>
  </si>
  <si>
    <t>Harbour Estate, Tuticorin 628 004.</t>
  </si>
  <si>
    <t>Tel : +91 461 4252666 ,+91 461 4252600</t>
  </si>
  <si>
    <t xml:space="preserve">ROOM 7B, BO SOON PAT TOWER, </t>
  </si>
  <si>
    <t>CORNER OF MERCHANT ROAD,</t>
  </si>
  <si>
    <t>Telephone :(0891) 2562661</t>
  </si>
  <si>
    <t>Harbour Approach Road, next to NMDC,</t>
  </si>
  <si>
    <t xml:space="preserve"> Port Area , Visakhapatnam 530 035.</t>
  </si>
  <si>
    <t>POL</t>
  </si>
  <si>
    <t>MUNDRA</t>
  </si>
  <si>
    <t>NHAVA SHEVA</t>
  </si>
  <si>
    <t>PIPAVAV</t>
  </si>
  <si>
    <t>FREIGHT TERMS</t>
  </si>
  <si>
    <t>B/L ISSUE LOCATION</t>
  </si>
  <si>
    <t>LUDHIANA</t>
  </si>
  <si>
    <t>KANPUR</t>
  </si>
  <si>
    <t>MUMBAI</t>
  </si>
  <si>
    <t>JAIPUR</t>
  </si>
  <si>
    <t>JODHPUR</t>
  </si>
  <si>
    <t>B/L TYPE</t>
  </si>
  <si>
    <t>SHIPPED ON BOARD</t>
  </si>
  <si>
    <t>RECEIVED FOR SHIPMENT</t>
  </si>
  <si>
    <t>NO. OF ORIGINALS</t>
  </si>
  <si>
    <t>THREE</t>
  </si>
  <si>
    <t>ONE</t>
  </si>
  <si>
    <t>ORIGINAL</t>
  </si>
  <si>
    <t>FIRST</t>
  </si>
  <si>
    <t>SECOND</t>
  </si>
  <si>
    <t>THIRD</t>
  </si>
  <si>
    <t>DESTINATION THC PREPAID</t>
  </si>
  <si>
    <t>AL RASHED INTERNTNL SHIPPING CO. W.L.L</t>
  </si>
  <si>
    <t>C.seal no.</t>
  </si>
  <si>
    <t>RAIL</t>
  </si>
  <si>
    <t xml:space="preserve">+44 (0)1375 848 989 </t>
  </si>
  <si>
    <t>PRE-CARRIAGE</t>
  </si>
  <si>
    <t>ROAD</t>
  </si>
  <si>
    <t>NEW DELHI</t>
  </si>
  <si>
    <t>nayan@seastar-bd.com; kamal@seastar-bd.com</t>
  </si>
  <si>
    <t>Email : doc.aal@pership.com; anura.aal@pership.com</t>
  </si>
  <si>
    <t>Cont no. &amp; line seal</t>
  </si>
  <si>
    <t xml:space="preserve">Fort Road, Tilbury, RM18 7ND   </t>
  </si>
  <si>
    <t>Gross weight</t>
  </si>
  <si>
    <t>Net weight</t>
  </si>
  <si>
    <t>HELSINGBORG (SWEDEN)</t>
  </si>
  <si>
    <t>BERGEN (NORWAY)</t>
  </si>
  <si>
    <t>TRONDHEIM (NORWAY)</t>
  </si>
  <si>
    <t>STAVENGER (NORWAY)</t>
  </si>
  <si>
    <t>BREMERHAVEN, (GERMANY)</t>
  </si>
  <si>
    <t>BREMEN, (GERMANY)</t>
  </si>
  <si>
    <t>LEIXOES (PORTUGAL)</t>
  </si>
  <si>
    <t>LISBON (PORTUGAL)</t>
  </si>
  <si>
    <t>STOCKHOLM (SWEDEN)</t>
  </si>
  <si>
    <t>13 Orlat Lwowskich Str., 81-414 Gdynia, Poland</t>
  </si>
  <si>
    <t>Ph. +48 58 7141470  Mob. +48 604 469 670</t>
  </si>
  <si>
    <t>e-mail: sci@freightman.pl</t>
  </si>
  <si>
    <t>MEDTAINER S.A.</t>
  </si>
  <si>
    <t>2, GOUNARI Str.</t>
  </si>
  <si>
    <t>185 31 – PIRAEUS</t>
  </si>
  <si>
    <t>GREECE</t>
  </si>
  <si>
    <t>Tel. + 30 210 4223655</t>
  </si>
  <si>
    <t>k.nikolaou@medgroup.gr</t>
  </si>
  <si>
    <t>p.kasmas@medgroup.gr</t>
  </si>
  <si>
    <t>Contact persons : Kostas Nikolaou, Pantelis Kasmas</t>
  </si>
  <si>
    <t>PIRAEUS, GREECE</t>
  </si>
  <si>
    <t xml:space="preserve">          J.M. BAXI &amp; CO (AS AGENT ONLY)</t>
  </si>
  <si>
    <t>CY/CY</t>
  </si>
  <si>
    <t xml:space="preserve"> </t>
  </si>
  <si>
    <t xml:space="preserve">  </t>
  </si>
  <si>
    <t>DESCRIPTION</t>
  </si>
  <si>
    <t>Michaelisstrasse 24 (5. OG)</t>
  </si>
  <si>
    <t>E-MAIL: import@geuther.com</t>
  </si>
  <si>
    <t xml:space="preserve"> 20459 Hamburg / Germany</t>
  </si>
  <si>
    <t xml:space="preserve"> Tel: +49 (0)40 37679 224</t>
  </si>
  <si>
    <t>AGENCIA MARÍTIMA CONDEMINAS BILBAO, S.L.</t>
  </si>
  <si>
    <t>Vial Moll Adossat, 200 – 2ª planta</t>
  </si>
  <si>
    <t>08039 – Barcelona</t>
  </si>
  <si>
    <t>T +34 93 2234774 - M +34 636434955</t>
  </si>
  <si>
    <t>Ext. 24869</t>
  </si>
  <si>
    <t>ICD, TKD</t>
  </si>
  <si>
    <t>NAFTATRANS LLC</t>
  </si>
  <si>
    <t>127055, Russia, Moscow,</t>
  </si>
  <si>
    <t>Tikhvinskiy lane 11, building 2, r.1, of.#14a, floor 4.</t>
  </si>
  <si>
    <t>tel. +7(812)676-40-30 ext(158), ext (156)</t>
  </si>
  <si>
    <t>bolshakova@nafta-trans.com</t>
  </si>
  <si>
    <t>Vostroknutova@NAFTA-TRANS.COM; bolshakova@nafta-trans.com</t>
  </si>
  <si>
    <t>MÜLLER LINER AGENCIES BV</t>
  </si>
  <si>
    <t>Brielselaan 85</t>
  </si>
  <si>
    <t>3081 AB Rotterdam</t>
  </si>
  <si>
    <t>Tel: +31 10 8081 830</t>
  </si>
  <si>
    <t>B/L NO</t>
  </si>
  <si>
    <t xml:space="preserve">EORI NO - </t>
  </si>
  <si>
    <t>SEAWAY</t>
  </si>
  <si>
    <t>HOUSE B/L</t>
  </si>
  <si>
    <t>YES</t>
  </si>
  <si>
    <t>NO</t>
  </si>
  <si>
    <t>FELIXSTOWE, U.K.</t>
  </si>
  <si>
    <t>HAMBURG, GERMANY</t>
  </si>
  <si>
    <t>ROTTERDAM, NL</t>
  </si>
  <si>
    <t>ANTWERP, BELGIUM</t>
  </si>
  <si>
    <t>LE HAVRE, FRANCE</t>
  </si>
  <si>
    <t>LONDON GATEWAY, U.K.</t>
  </si>
  <si>
    <t>MALE</t>
  </si>
  <si>
    <t>MUNDRA,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</si>
</sst>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0"/>
      <name val="Arial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4.3"/>
      <color theme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6" fillId="0" borderId="0" xfId="0" applyFont="1" applyFill="1"/>
    <xf numFmtId="0" fontId="7" fillId="0" borderId="0" xfId="0" applyFont="1" applyFill="1"/>
    <xf numFmtId="0" fontId="2" fillId="0" borderId="0" xfId="0" applyFont="1" applyFill="1"/>
    <xf numFmtId="0" fontId="1" fillId="0" borderId="0" xfId="0" applyFont="1" applyFill="1" applyAlignment="1"/>
    <xf numFmtId="0" fontId="3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left" vertical="justify"/>
    </xf>
    <xf numFmtId="0" fontId="1" fillId="0" borderId="0" xfId="0" applyFont="1" applyFill="1" applyAlignment="1">
      <alignment horizontal="right" vertical="top"/>
    </xf>
    <xf numFmtId="0" fontId="8" fillId="0" borderId="0" xfId="0" applyFont="1"/>
    <xf numFmtId="0" fontId="9" fillId="0" borderId="0" xfId="1" applyAlignment="1" applyProtection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" fillId="0" borderId="0" xfId="0" applyFont="1"/>
    <xf numFmtId="0" fontId="7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vertical="justify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protection locked="0"/>
    </xf>
    <xf numFmtId="0" fontId="6" fillId="2" borderId="0" xfId="0" applyFont="1" applyFill="1" applyProtection="1"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0" fontId="8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2" xfId="0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8" fillId="0" borderId="2" xfId="0" applyFont="1" applyBorder="1"/>
    <xf numFmtId="0" fontId="9" fillId="0" borderId="1" xfId="1" applyBorder="1" applyAlignment="1" applyProtection="1"/>
    <xf numFmtId="0" fontId="9" fillId="0" borderId="2" xfId="1" applyBorder="1" applyAlignment="1" applyProtection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NumberFormat="1"/>
    <xf numFmtId="0" fontId="9" fillId="0" borderId="0" xfId="1" applyNumberFormat="1" applyAlignment="1" applyProtection="1"/>
    <xf numFmtId="0" fontId="14" fillId="0" borderId="2" xfId="0" applyFont="1" applyBorder="1"/>
    <xf numFmtId="0" fontId="14" fillId="0" borderId="2" xfId="0" applyFont="1" applyBorder="1" applyAlignment="1">
      <alignment horizontal="right" vertical="top"/>
    </xf>
    <xf numFmtId="0" fontId="14" fillId="0" borderId="0" xfId="0" applyFont="1"/>
    <xf numFmtId="0" fontId="6" fillId="0" borderId="0" xfId="0" applyFont="1" applyFill="1" applyProtection="1"/>
    <xf numFmtId="0" fontId="0" fillId="0" borderId="0" xfId="0" applyAlignment="1">
      <alignment horizontal="right"/>
    </xf>
    <xf numFmtId="0" fontId="1" fillId="0" borderId="0" xfId="0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  <protection locked="0"/>
    </xf>
    <xf numFmtId="2" fontId="1" fillId="0" borderId="0" xfId="0" quotePrefix="1" applyNumberFormat="1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horizontal="right" vertical="top" wrapText="1"/>
      <protection locked="0"/>
    </xf>
    <xf numFmtId="14" fontId="6" fillId="2" borderId="0" xfId="0" applyNumberFormat="1" applyFont="1" applyFill="1" applyAlignment="1" applyProtection="1">
      <alignment vertical="top"/>
      <protection locked="0"/>
    </xf>
    <xf numFmtId="0" fontId="15" fillId="0" borderId="1" xfId="0" applyFont="1" applyBorder="1"/>
    <xf numFmtId="0" fontId="0" fillId="0" borderId="0" xfId="0" applyAlignment="1">
      <alignment horizontal="left" vertical="top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horizontal="left"/>
      <protection locked="0"/>
    </xf>
    <xf numFmtId="16" fontId="6" fillId="2" borderId="0" xfId="0" applyNumberFormat="1" applyFont="1" applyFill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indent="3"/>
    </xf>
    <xf numFmtId="0" fontId="1" fillId="0" borderId="0" xfId="0" applyFont="1" applyFill="1" applyAlignment="1">
      <alignment horizontal="left" indent="3"/>
    </xf>
    <xf numFmtId="0" fontId="6" fillId="0" borderId="0" xfId="0" applyFont="1" applyFill="1" applyAlignment="1">
      <alignment horizontal="left" indent="4"/>
    </xf>
    <xf numFmtId="0" fontId="1" fillId="2" borderId="0" xfId="0" applyFont="1" applyFill="1" applyAlignment="1" applyProtection="1">
      <alignment horizontal="right" vertical="top"/>
      <protection locked="0"/>
    </xf>
    <xf numFmtId="0" fontId="1" fillId="2" borderId="0" xfId="0" applyFont="1" applyFill="1"/>
    <xf numFmtId="0" fontId="16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/>
      <protection locked="0"/>
    </xf>
    <xf numFmtId="0" fontId="8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9" fillId="3" borderId="2" xfId="1" applyFill="1" applyBorder="1" applyAlignment="1" applyProtection="1">
      <alignment horizontal="right" vertical="top"/>
    </xf>
    <xf numFmtId="0" fontId="0" fillId="3" borderId="1" xfId="0" applyFill="1" applyBorder="1"/>
    <xf numFmtId="0" fontId="0" fillId="3" borderId="0" xfId="0" applyFill="1"/>
    <xf numFmtId="0" fontId="9" fillId="3" borderId="0" xfId="1" applyFill="1" applyAlignment="1" applyProtection="1"/>
    <xf numFmtId="0" fontId="9" fillId="0" borderId="2" xfId="1" applyBorder="1" applyAlignment="1" applyProtection="1">
      <alignment horizontal="right" vertical="top"/>
    </xf>
    <xf numFmtId="0" fontId="6" fillId="0" borderId="0" xfId="0" applyFont="1" applyFill="1" applyAlignment="1">
      <alignment horizontal="left" vertical="top" wrapText="1"/>
    </xf>
    <xf numFmtId="0" fontId="6" fillId="2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bolshakova@nafta-trans.com" TargetMode="External"/><Relationship Id="rId1" Type="http://schemas.openxmlformats.org/officeDocument/2006/relationships/hyperlink" Target="mailto:Vostroknutova@NAFTA-TRAN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workbookViewId="0">
      <selection activeCell="G10" sqref="G10"/>
    </sheetView>
  </sheetViews>
  <sheetFormatPr defaultColWidth="9.140625" defaultRowHeight="12" x14ac:dyDescent="0.2"/>
  <cols>
    <col min="1" max="1" width="14.5703125" style="2" customWidth="1"/>
    <col min="2" max="2" width="9.5703125" style="2" customWidth="1"/>
    <col min="3" max="3" width="7.42578125" style="2" customWidth="1"/>
    <col min="4" max="4" width="4.85546875" style="2" customWidth="1"/>
    <col min="5" max="6" width="9.140625" style="2"/>
    <col min="7" max="7" width="22.85546875" style="2" customWidth="1"/>
    <col min="8" max="8" width="15.28515625" style="2" customWidth="1"/>
    <col min="9" max="16384" width="9.140625" style="2"/>
  </cols>
  <sheetData>
    <row r="1" spans="1:15" x14ac:dyDescent="0.2">
      <c r="A1" s="25" t="s">
        <v>298</v>
      </c>
      <c r="B1" s="3"/>
      <c r="C1" s="3"/>
      <c r="D1" s="3"/>
      <c r="E1" s="3"/>
      <c r="H1" s="27" t="s">
        <v>321</v>
      </c>
    </row>
    <row r="2" spans="1:15" x14ac:dyDescent="0.2">
      <c r="A2" s="25" t="s">
        <v>298</v>
      </c>
      <c r="B2" s="3"/>
      <c r="C2" s="3"/>
      <c r="D2" s="3"/>
      <c r="E2" s="3"/>
      <c r="H2" s="4"/>
    </row>
    <row r="3" spans="1:15" x14ac:dyDescent="0.2">
      <c r="A3" s="25" t="s">
        <v>298</v>
      </c>
      <c r="B3" s="3"/>
      <c r="C3" s="3"/>
      <c r="D3" s="3"/>
      <c r="E3" s="3"/>
    </row>
    <row r="4" spans="1:15" ht="13.5" customHeight="1" x14ac:dyDescent="0.2">
      <c r="A4" s="25" t="s">
        <v>298</v>
      </c>
      <c r="B4" s="3"/>
      <c r="C4" s="3"/>
      <c r="D4" s="3"/>
      <c r="E4" s="3"/>
    </row>
    <row r="5" spans="1:15" ht="12" customHeight="1" x14ac:dyDescent="0.2">
      <c r="B5" s="3"/>
      <c r="C5" s="3"/>
      <c r="D5" s="3"/>
      <c r="E5" s="3"/>
    </row>
    <row r="6" spans="1:15" ht="12.75" customHeight="1" x14ac:dyDescent="0.2">
      <c r="A6" s="5"/>
    </row>
    <row r="7" spans="1:15" ht="10.5" customHeight="1" x14ac:dyDescent="0.2">
      <c r="A7" s="25" t="s">
        <v>298</v>
      </c>
      <c r="E7" s="6"/>
    </row>
    <row r="8" spans="1:15" x14ac:dyDescent="0.2">
      <c r="A8" s="25" t="s">
        <v>298</v>
      </c>
    </row>
    <row r="9" spans="1:15" x14ac:dyDescent="0.2">
      <c r="A9" s="25" t="s">
        <v>298</v>
      </c>
    </row>
    <row r="10" spans="1:15" x14ac:dyDescent="0.2">
      <c r="A10" s="25"/>
    </row>
    <row r="11" spans="1:15" x14ac:dyDescent="0.2">
      <c r="A11" s="25"/>
    </row>
    <row r="12" spans="1:15" x14ac:dyDescent="0.2">
      <c r="A12" s="25" t="s">
        <v>322</v>
      </c>
    </row>
    <row r="13" spans="1:15" ht="9" customHeight="1" x14ac:dyDescent="0.2">
      <c r="I13" s="7"/>
      <c r="O13" s="8"/>
    </row>
    <row r="14" spans="1:15" ht="11.25" customHeight="1" x14ac:dyDescent="0.2">
      <c r="A14" s="26" t="s">
        <v>298</v>
      </c>
      <c r="I14" s="3"/>
      <c r="O14" s="8"/>
    </row>
    <row r="15" spans="1:15" x14ac:dyDescent="0.2">
      <c r="A15" s="26" t="s">
        <v>298</v>
      </c>
      <c r="O15" s="8"/>
    </row>
    <row r="16" spans="1:15" x14ac:dyDescent="0.2">
      <c r="A16" s="26" t="s">
        <v>298</v>
      </c>
      <c r="O16" s="8"/>
    </row>
    <row r="17" spans="1:15" x14ac:dyDescent="0.2">
      <c r="A17" s="26"/>
      <c r="O17" s="8"/>
    </row>
    <row r="18" spans="1:15" ht="12.75" customHeight="1" x14ac:dyDescent="0.2">
      <c r="A18" s="26" t="s">
        <v>322</v>
      </c>
      <c r="B18" s="14"/>
      <c r="C18" s="14"/>
    </row>
    <row r="19" spans="1:15" ht="12.75" customHeight="1" x14ac:dyDescent="0.2">
      <c r="B19" s="14"/>
      <c r="C19" s="14"/>
    </row>
    <row r="20" spans="1:15" x14ac:dyDescent="0.2">
      <c r="A20" s="27" t="s">
        <v>264</v>
      </c>
      <c r="D20" s="28" t="s">
        <v>310</v>
      </c>
      <c r="I20" s="3"/>
    </row>
    <row r="21" spans="1:15" ht="15" customHeight="1" x14ac:dyDescent="0.2">
      <c r="D21" s="1"/>
      <c r="I21" s="3"/>
    </row>
    <row r="22" spans="1:15" ht="15" customHeight="1" x14ac:dyDescent="0.2">
      <c r="A22" s="28" t="s">
        <v>241</v>
      </c>
      <c r="D22" s="29" t="s">
        <v>327</v>
      </c>
    </row>
    <row r="23" spans="1:15" ht="15" customHeight="1" x14ac:dyDescent="0.2">
      <c r="D23" s="1"/>
    </row>
    <row r="24" spans="1:15" ht="13.9" customHeight="1" x14ac:dyDescent="0.2">
      <c r="A24" s="30" t="s">
        <v>298</v>
      </c>
      <c r="E24" s="29" t="s">
        <v>0</v>
      </c>
      <c r="O24" s="9"/>
    </row>
    <row r="25" spans="1:15" x14ac:dyDescent="0.2">
      <c r="D25" s="1"/>
      <c r="O25" s="8"/>
    </row>
    <row r="26" spans="1:15" ht="22.15" customHeight="1" x14ac:dyDescent="0.2"/>
    <row r="27" spans="1:15" x14ac:dyDescent="0.2">
      <c r="A27" s="59" t="s">
        <v>271</v>
      </c>
      <c r="B27" s="59" t="s">
        <v>263</v>
      </c>
      <c r="C27" s="67"/>
      <c r="D27" s="5"/>
      <c r="E27" s="87" t="s">
        <v>300</v>
      </c>
      <c r="F27" s="87"/>
      <c r="G27" s="87"/>
      <c r="H27" s="54" t="s">
        <v>273</v>
      </c>
    </row>
    <row r="28" spans="1:15" ht="12" customHeight="1" x14ac:dyDescent="0.2">
      <c r="A28" s="58"/>
      <c r="B28" s="64"/>
      <c r="C28" s="66"/>
      <c r="D28" s="5"/>
      <c r="E28" s="74" t="s">
        <v>298</v>
      </c>
      <c r="F28" s="73"/>
      <c r="G28" s="73"/>
      <c r="H28" s="32" t="s">
        <v>298</v>
      </c>
    </row>
    <row r="29" spans="1:15" ht="15" x14ac:dyDescent="0.2">
      <c r="A29" s="58" t="s">
        <v>298</v>
      </c>
      <c r="B29" s="64"/>
      <c r="C29" s="65"/>
      <c r="D29" s="5"/>
      <c r="E29" s="74" t="s">
        <v>298</v>
      </c>
      <c r="F29" s="73"/>
      <c r="G29" s="73"/>
      <c r="H29" s="54" t="s">
        <v>274</v>
      </c>
    </row>
    <row r="30" spans="1:15" ht="15" x14ac:dyDescent="0.2">
      <c r="A30" s="58" t="s">
        <v>298</v>
      </c>
      <c r="B30" s="64"/>
      <c r="C30" s="67"/>
      <c r="D30" s="5"/>
      <c r="E30" s="74" t="s">
        <v>299</v>
      </c>
      <c r="F30" s="73"/>
      <c r="G30" s="73"/>
      <c r="H30" s="32" t="s">
        <v>298</v>
      </c>
    </row>
    <row r="31" spans="1:15" ht="15" x14ac:dyDescent="0.2">
      <c r="A31" s="58"/>
      <c r="B31" s="64"/>
      <c r="C31" s="65"/>
      <c r="D31" s="5"/>
      <c r="E31" s="74" t="s">
        <v>298</v>
      </c>
      <c r="F31" s="73"/>
      <c r="G31" s="73"/>
      <c r="H31" s="55"/>
    </row>
    <row r="32" spans="1:15" ht="15" x14ac:dyDescent="0.2">
      <c r="A32" s="74" t="s">
        <v>298</v>
      </c>
      <c r="B32" s="64"/>
      <c r="C32" s="67"/>
      <c r="D32" s="5"/>
      <c r="E32" s="58" t="s">
        <v>298</v>
      </c>
      <c r="F32" s="58"/>
      <c r="G32" s="58"/>
      <c r="H32" s="56" t="s">
        <v>297</v>
      </c>
    </row>
    <row r="33" spans="1:8" x14ac:dyDescent="0.2">
      <c r="A33" s="58"/>
      <c r="B33" s="64"/>
      <c r="C33" s="67"/>
      <c r="D33" s="5"/>
      <c r="E33" s="58" t="s">
        <v>298</v>
      </c>
      <c r="F33" s="58"/>
      <c r="G33" s="58"/>
      <c r="H33" s="54"/>
    </row>
    <row r="34" spans="1:8" ht="12.75" customHeight="1" x14ac:dyDescent="0.2">
      <c r="A34" s="58"/>
      <c r="B34" s="64"/>
      <c r="C34" s="67"/>
      <c r="D34" s="5"/>
      <c r="E34" s="58" t="s">
        <v>298</v>
      </c>
      <c r="F34" s="58"/>
      <c r="G34" s="58"/>
    </row>
    <row r="35" spans="1:8" x14ac:dyDescent="0.2">
      <c r="A35" s="58"/>
      <c r="B35" s="64"/>
      <c r="C35" s="67"/>
      <c r="D35" s="5"/>
      <c r="E35" s="58" t="s">
        <v>298</v>
      </c>
      <c r="F35" s="58"/>
      <c r="G35" s="58"/>
      <c r="H35" s="1" t="s">
        <v>298</v>
      </c>
    </row>
    <row r="36" spans="1:8" x14ac:dyDescent="0.2">
      <c r="A36" s="58"/>
      <c r="B36" s="64"/>
      <c r="C36" s="67"/>
      <c r="D36" s="5"/>
      <c r="E36" s="58" t="s">
        <v>298</v>
      </c>
      <c r="F36" s="58"/>
      <c r="G36" s="58"/>
      <c r="H36" s="11" t="s">
        <v>251</v>
      </c>
    </row>
    <row r="37" spans="1:8" x14ac:dyDescent="0.2">
      <c r="A37" s="58"/>
      <c r="B37" s="64"/>
      <c r="C37" s="67"/>
      <c r="D37" s="5"/>
      <c r="E37" s="58" t="s">
        <v>298</v>
      </c>
      <c r="F37" s="58"/>
      <c r="G37" s="58"/>
      <c r="H37" s="10"/>
    </row>
    <row r="38" spans="1:8" x14ac:dyDescent="0.2">
      <c r="A38" s="58"/>
      <c r="B38" s="64"/>
      <c r="C38" s="67"/>
      <c r="D38" s="5"/>
      <c r="E38" s="58" t="s">
        <v>298</v>
      </c>
      <c r="F38" s="58"/>
      <c r="G38" s="58"/>
      <c r="H38" s="1"/>
    </row>
    <row r="39" spans="1:8" x14ac:dyDescent="0.2">
      <c r="A39" s="58"/>
      <c r="B39" s="64"/>
      <c r="C39" s="67"/>
      <c r="D39" s="5"/>
      <c r="E39" s="58" t="s">
        <v>298</v>
      </c>
      <c r="F39" s="58"/>
      <c r="G39" s="58"/>
      <c r="H39" s="3" t="s">
        <v>324</v>
      </c>
    </row>
    <row r="40" spans="1:8" x14ac:dyDescent="0.2">
      <c r="A40" s="58"/>
      <c r="B40" s="64"/>
      <c r="C40" s="67"/>
      <c r="D40" s="5"/>
      <c r="E40" s="58" t="s">
        <v>298</v>
      </c>
      <c r="F40" s="58"/>
      <c r="G40" s="58"/>
    </row>
    <row r="41" spans="1:8" ht="14.25" customHeight="1" x14ac:dyDescent="0.2">
      <c r="A41" s="58"/>
      <c r="B41" s="64"/>
      <c r="C41" s="67"/>
      <c r="D41" s="5"/>
      <c r="E41" s="58" t="s">
        <v>298</v>
      </c>
      <c r="F41" s="58"/>
      <c r="G41" s="58"/>
    </row>
    <row r="42" spans="1:8" x14ac:dyDescent="0.2">
      <c r="A42" s="58"/>
      <c r="B42" s="64"/>
      <c r="C42" s="67"/>
      <c r="D42" s="5"/>
      <c r="E42" s="58" t="s">
        <v>298</v>
      </c>
      <c r="F42" s="58"/>
      <c r="G42" s="58"/>
    </row>
    <row r="43" spans="1:8" ht="12" customHeight="1" x14ac:dyDescent="0.2">
      <c r="A43" s="58"/>
      <c r="B43" s="64"/>
      <c r="C43" s="67"/>
      <c r="D43" s="5"/>
      <c r="E43" s="58" t="s">
        <v>298</v>
      </c>
      <c r="F43" s="58"/>
      <c r="G43" s="58"/>
    </row>
    <row r="44" spans="1:8" ht="12.75" customHeight="1" x14ac:dyDescent="0.25">
      <c r="A44" s="2" t="s">
        <v>298</v>
      </c>
      <c r="E44" s="58" t="s">
        <v>298</v>
      </c>
      <c r="F44" s="58"/>
      <c r="G44" s="58"/>
      <c r="H44" s="57"/>
    </row>
    <row r="45" spans="1:8" x14ac:dyDescent="0.2">
      <c r="A45" s="12"/>
      <c r="E45" s="58" t="s">
        <v>298</v>
      </c>
      <c r="F45" s="58"/>
      <c r="G45" s="58"/>
    </row>
    <row r="46" spans="1:8" x14ac:dyDescent="0.2">
      <c r="A46" s="12"/>
    </row>
    <row r="47" spans="1:8" ht="13.9" customHeight="1" x14ac:dyDescent="0.2"/>
    <row r="48" spans="1:8" x14ac:dyDescent="0.2">
      <c r="E48" s="85" t="s">
        <v>111</v>
      </c>
      <c r="F48" s="85"/>
    </row>
    <row r="49" spans="1:8" x14ac:dyDescent="0.2">
      <c r="A49" s="31" t="s">
        <v>0</v>
      </c>
      <c r="E49" s="52" t="s">
        <v>124</v>
      </c>
      <c r="F49" s="11"/>
    </row>
    <row r="50" spans="1:8" x14ac:dyDescent="0.2">
      <c r="A50" s="52" t="str">
        <f>VLOOKUP($A$49,'Agent details'!$1:$1048576,2,FALSE)</f>
        <v xml:space="preserve">DKT ALLSEAS SHIPPING Ltd </v>
      </c>
      <c r="E50" s="52" t="s">
        <v>122</v>
      </c>
      <c r="F50" s="5"/>
    </row>
    <row r="51" spans="1:8" x14ac:dyDescent="0.2">
      <c r="A51" s="52" t="str">
        <f>VLOOKUP($A$49,'Agent details'!$1:$1048576,3,FALSE)</f>
        <v xml:space="preserve">Studio 7 , 1 st Floor  </v>
      </c>
      <c r="E51" s="52" t="s">
        <v>123</v>
      </c>
      <c r="F51" s="5"/>
    </row>
    <row r="52" spans="1:8" x14ac:dyDescent="0.2">
      <c r="A52" s="52" t="str">
        <f>VLOOKUP($A$49,'Agent details'!$1:$1048576,4,FALSE)</f>
        <v xml:space="preserve">The Riverside Business Centre </v>
      </c>
      <c r="E52" s="52" t="s">
        <v>114</v>
      </c>
      <c r="F52" s="5"/>
    </row>
    <row r="53" spans="1:8" x14ac:dyDescent="0.2">
      <c r="A53" s="52" t="str">
        <f>VLOOKUP($A$49,'Agent details'!$1:$1048576,5,FALSE)</f>
        <v xml:space="preserve">Fort Road, Tilbury, RM18 7ND   </v>
      </c>
      <c r="E53" s="5"/>
      <c r="F53" s="52" t="s">
        <v>115</v>
      </c>
    </row>
    <row r="54" spans="1:8" ht="12" customHeight="1" x14ac:dyDescent="0.2">
      <c r="A54" s="86" t="str">
        <f>VLOOKUP($A$49,'Agent details'!$1:$1048576,6,FALSE)</f>
        <v xml:space="preserve">+44 (0)1375 848 989 </v>
      </c>
      <c r="B54" s="86"/>
      <c r="D54" s="84" t="str">
        <f>IF(E48="FREIGHT COLLECT","FREIGHT PAYABLE AT DESTINATION SHIP AND / OR CARGO LOST OR NOT LOST","")</f>
        <v/>
      </c>
      <c r="E54" s="84"/>
      <c r="F54" s="84"/>
    </row>
    <row r="55" spans="1:8" ht="18" customHeight="1" x14ac:dyDescent="0.2">
      <c r="A55" s="86"/>
      <c r="B55" s="86"/>
      <c r="D55" s="84"/>
      <c r="E55" s="84"/>
      <c r="F55" s="84"/>
    </row>
    <row r="56" spans="1:8" ht="17.25" customHeight="1" x14ac:dyDescent="0.2">
      <c r="B56" s="15"/>
      <c r="G56" s="60" t="s">
        <v>268</v>
      </c>
      <c r="H56" s="61" t="s">
        <v>298</v>
      </c>
    </row>
    <row r="57" spans="1:8" ht="18" customHeight="1" x14ac:dyDescent="0.2">
      <c r="B57" s="72" t="s">
        <v>256</v>
      </c>
      <c r="G57" s="71" t="s">
        <v>298</v>
      </c>
    </row>
    <row r="58" spans="1:8" ht="16.149999999999999" customHeight="1" x14ac:dyDescent="0.2">
      <c r="G58" s="69" t="s">
        <v>298</v>
      </c>
      <c r="H58" s="8"/>
    </row>
    <row r="59" spans="1:8" ht="15" customHeight="1" x14ac:dyDescent="0.2">
      <c r="B59" s="75" t="s">
        <v>298</v>
      </c>
      <c r="G59" s="68"/>
      <c r="H59" s="8"/>
    </row>
    <row r="60" spans="1:8" ht="14.25" customHeight="1" x14ac:dyDescent="0.2">
      <c r="E60" s="26" t="s">
        <v>252</v>
      </c>
      <c r="G60" s="70" t="s">
        <v>296</v>
      </c>
      <c r="H60" s="8"/>
    </row>
    <row r="61" spans="1:8" ht="12" customHeight="1" x14ac:dyDescent="0.2">
      <c r="G61" s="70"/>
      <c r="H61" s="8"/>
    </row>
    <row r="62" spans="1:8" ht="13.15" customHeight="1" x14ac:dyDescent="0.25">
      <c r="D62" s="13"/>
      <c r="G62" s="5"/>
    </row>
  </sheetData>
  <dataConsolidate/>
  <mergeCells count="4">
    <mergeCell ref="D54:F55"/>
    <mergeCell ref="E48:F48"/>
    <mergeCell ref="A54:B55"/>
    <mergeCell ref="E27:G27"/>
  </mergeCells>
  <phoneticPr fontId="0" type="noConversion"/>
  <conditionalFormatting sqref="F49 A49:A54 A21 A23 D20 A6 E46:E48 A13:A18">
    <cfRule type="cellIs" dxfId="3" priority="31" stopIfTrue="1" operator="equal">
      <formula>0</formula>
    </cfRule>
  </conditionalFormatting>
  <conditionalFormatting sqref="A50:A54">
    <cfRule type="containsErrors" dxfId="2" priority="32">
      <formula>ISERROR(A50)</formula>
    </cfRule>
  </conditionalFormatting>
  <conditionalFormatting sqref="A51:A54">
    <cfRule type="containsErrors" dxfId="1" priority="4">
      <formula>ISERROR(A51)</formula>
    </cfRule>
  </conditionalFormatting>
  <conditionalFormatting sqref="A18">
    <cfRule type="cellIs" dxfId="0" priority="1" stopIfTrue="1" operator="equal">
      <formula>0</formula>
    </cfRule>
  </conditionalFormatting>
  <dataValidations count="8">
    <dataValidation type="list" allowBlank="1" showInputMessage="1" sqref="B57">
      <formula1>NOOFORIGINAL</formula1>
    </dataValidation>
    <dataValidation type="list" allowBlank="1" showInputMessage="1" sqref="E60">
      <formula1>BL_TYPE</formula1>
    </dataValidation>
    <dataValidation type="list" allowBlank="1" showInputMessage="1" sqref="A49">
      <formula1>Destination_agent</formula1>
    </dataValidation>
    <dataValidation type="list" allowBlank="1" showInputMessage="1" sqref="G56">
      <formula1>ISSUE_LOCATION</formula1>
    </dataValidation>
    <dataValidation type="list" allowBlank="1" showInputMessage="1" sqref="E48:F48">
      <formula1>FREIGHT_TERMS</formula1>
    </dataValidation>
    <dataValidation type="list" allowBlank="1" showInputMessage="1" sqref="H44">
      <formula1>ORIGINAL</formula1>
    </dataValidation>
    <dataValidation type="list" allowBlank="1" showInputMessage="1" sqref="A22">
      <formula1>POL</formula1>
    </dataValidation>
    <dataValidation type="list" allowBlank="1" showInputMessage="1" sqref="A20">
      <formula1>PRE_CARRIAGE</formula1>
    </dataValidation>
  </dataValidations>
  <pageMargins left="0.6692913385826772" right="0.23622047244094491" top="0.6692913385826772" bottom="0" header="11.377952755905513" footer="0.15748031496062992"/>
  <pageSetup paperSize="9" fitToWidth="0" orientation="portrait" draft="1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Clauses!$A$25:$A$27</xm:f>
          </x14:formula1>
          <xm:sqref>H36</xm:sqref>
        </x14:dataValidation>
        <x14:dataValidation type="list" allowBlank="1" showInputMessage="1" showErrorMessage="1">
          <x14:formula1>
            <xm:f>Clauses!$A$29:$A$31</xm:f>
          </x14:formula1>
          <xm:sqref>H39</xm:sqref>
        </x14:dataValidation>
        <x14:dataValidation type="list" allowBlank="1" showInputMessage="1" showErrorMessage="1">
          <x14:formula1>
            <xm:f>Clauses!$D$25:$D$31</xm:f>
          </x14:formula1>
          <xm:sqref>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2" workbookViewId="0">
      <selection activeCell="D32" sqref="D32"/>
    </sheetView>
  </sheetViews>
  <sheetFormatPr defaultRowHeight="12.75" x14ac:dyDescent="0.2"/>
  <sheetData>
    <row r="1" spans="1:5" x14ac:dyDescent="0.2">
      <c r="A1" s="21" t="s">
        <v>111</v>
      </c>
      <c r="E1" t="s">
        <v>116</v>
      </c>
    </row>
    <row r="2" spans="1:5" x14ac:dyDescent="0.2">
      <c r="A2" s="21" t="s">
        <v>124</v>
      </c>
      <c r="E2" s="24" t="s">
        <v>125</v>
      </c>
    </row>
    <row r="3" spans="1:5" x14ac:dyDescent="0.2">
      <c r="A3" s="21" t="s">
        <v>122</v>
      </c>
      <c r="E3" s="24" t="s">
        <v>126</v>
      </c>
    </row>
    <row r="4" spans="1:5" x14ac:dyDescent="0.2">
      <c r="A4" s="21" t="s">
        <v>123</v>
      </c>
      <c r="E4" s="21" t="s">
        <v>124</v>
      </c>
    </row>
    <row r="5" spans="1:5" x14ac:dyDescent="0.2">
      <c r="A5" s="23" t="s">
        <v>114</v>
      </c>
      <c r="E5" s="21" t="s">
        <v>122</v>
      </c>
    </row>
    <row r="6" spans="1:5" x14ac:dyDescent="0.2">
      <c r="A6" s="23" t="s">
        <v>115</v>
      </c>
      <c r="E6" s="21" t="s">
        <v>123</v>
      </c>
    </row>
    <row r="7" spans="1:5" x14ac:dyDescent="0.2">
      <c r="E7" s="23" t="s">
        <v>114</v>
      </c>
    </row>
    <row r="8" spans="1:5" x14ac:dyDescent="0.2">
      <c r="E8" s="23" t="s">
        <v>115</v>
      </c>
    </row>
    <row r="10" spans="1:5" x14ac:dyDescent="0.2">
      <c r="A10" t="s">
        <v>117</v>
      </c>
    </row>
    <row r="11" spans="1:5" x14ac:dyDescent="0.2">
      <c r="A11" t="s">
        <v>118</v>
      </c>
    </row>
    <row r="13" spans="1:5" x14ac:dyDescent="0.2">
      <c r="A13" s="22" t="s">
        <v>112</v>
      </c>
    </row>
    <row r="14" spans="1:5" x14ac:dyDescent="0.2">
      <c r="A14" s="22" t="s">
        <v>261</v>
      </c>
    </row>
    <row r="17" spans="1:4" x14ac:dyDescent="0.2">
      <c r="A17" s="22" t="s">
        <v>113</v>
      </c>
    </row>
    <row r="20" spans="1:4" x14ac:dyDescent="0.2">
      <c r="A20" t="s">
        <v>119</v>
      </c>
    </row>
    <row r="21" spans="1:4" x14ac:dyDescent="0.2">
      <c r="A21" t="s">
        <v>120</v>
      </c>
    </row>
    <row r="23" spans="1:4" x14ac:dyDescent="0.2">
      <c r="A23" t="s">
        <v>121</v>
      </c>
    </row>
    <row r="25" spans="1:4" x14ac:dyDescent="0.2">
      <c r="A25" t="s">
        <v>251</v>
      </c>
      <c r="D25" t="s">
        <v>327</v>
      </c>
    </row>
    <row r="26" spans="1:4" x14ac:dyDescent="0.2">
      <c r="A26" t="s">
        <v>323</v>
      </c>
      <c r="D26" t="s">
        <v>328</v>
      </c>
    </row>
    <row r="27" spans="1:4" x14ac:dyDescent="0.2">
      <c r="A27" t="s">
        <v>257</v>
      </c>
      <c r="D27" t="s">
        <v>329</v>
      </c>
    </row>
    <row r="28" spans="1:4" x14ac:dyDescent="0.2">
      <c r="D28" t="s">
        <v>330</v>
      </c>
    </row>
    <row r="29" spans="1:4" x14ac:dyDescent="0.2">
      <c r="A29" t="s">
        <v>324</v>
      </c>
      <c r="D29" t="s">
        <v>331</v>
      </c>
    </row>
    <row r="30" spans="1:4" x14ac:dyDescent="0.2">
      <c r="A30" t="s">
        <v>325</v>
      </c>
      <c r="D30" t="s">
        <v>332</v>
      </c>
    </row>
    <row r="31" spans="1:4" x14ac:dyDescent="0.2">
      <c r="A31" t="s">
        <v>326</v>
      </c>
      <c r="D31" t="s">
        <v>333</v>
      </c>
    </row>
  </sheetData>
  <sheetProtection password="BFB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O13" sqref="O13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3"/>
  <sheetViews>
    <sheetView topLeftCell="B1" workbookViewId="0">
      <selection activeCell="Q3" sqref="Q3"/>
    </sheetView>
  </sheetViews>
  <sheetFormatPr defaultRowHeight="12.75" x14ac:dyDescent="0.2"/>
  <cols>
    <col min="1" max="1" width="17.28515625" customWidth="1"/>
    <col min="2" max="2" width="6.140625" customWidth="1"/>
    <col min="7" max="7" width="12.85546875" customWidth="1"/>
  </cols>
  <sheetData>
    <row r="1" spans="1:20" ht="15" x14ac:dyDescent="0.25">
      <c r="A1" s="33" t="s">
        <v>222</v>
      </c>
      <c r="B1" s="34"/>
      <c r="C1" s="34"/>
      <c r="D1" s="34"/>
      <c r="E1" s="34"/>
      <c r="F1" s="34"/>
      <c r="G1" s="34"/>
      <c r="H1" s="35"/>
      <c r="I1" s="35"/>
      <c r="J1" s="35"/>
      <c r="M1" s="51" t="s">
        <v>240</v>
      </c>
      <c r="N1" s="51" t="s">
        <v>244</v>
      </c>
      <c r="P1" t="s">
        <v>245</v>
      </c>
      <c r="Q1" t="s">
        <v>251</v>
      </c>
      <c r="R1" t="s">
        <v>254</v>
      </c>
      <c r="S1" t="s">
        <v>257</v>
      </c>
      <c r="T1" s="51" t="s">
        <v>266</v>
      </c>
    </row>
    <row r="2" spans="1:20" ht="15" x14ac:dyDescent="0.25">
      <c r="A2" s="33" t="s">
        <v>127</v>
      </c>
      <c r="B2" s="36" t="s">
        <v>128</v>
      </c>
      <c r="C2" s="36" t="s">
        <v>129</v>
      </c>
      <c r="D2" s="36" t="s">
        <v>130</v>
      </c>
      <c r="E2" s="36" t="s">
        <v>131</v>
      </c>
      <c r="F2" s="36"/>
      <c r="G2" s="37"/>
      <c r="H2" s="34"/>
      <c r="I2" s="34"/>
      <c r="J2" s="34"/>
      <c r="M2" s="51" t="s">
        <v>334</v>
      </c>
      <c r="N2" s="51" t="s">
        <v>111</v>
      </c>
      <c r="P2" t="s">
        <v>268</v>
      </c>
      <c r="Q2" t="s">
        <v>252</v>
      </c>
      <c r="R2" s="53" t="s">
        <v>255</v>
      </c>
      <c r="S2" t="s">
        <v>258</v>
      </c>
      <c r="T2" s="51" t="s">
        <v>264</v>
      </c>
    </row>
    <row r="3" spans="1:20" ht="15" x14ac:dyDescent="0.25">
      <c r="A3" s="33" t="s">
        <v>41</v>
      </c>
      <c r="B3" s="36" t="s">
        <v>42</v>
      </c>
      <c r="C3" s="36" t="s">
        <v>43</v>
      </c>
      <c r="D3" s="36" t="s">
        <v>44</v>
      </c>
      <c r="E3" s="36" t="s">
        <v>45</v>
      </c>
      <c r="F3" s="36"/>
      <c r="G3" s="37"/>
      <c r="H3" s="34"/>
      <c r="I3" s="34"/>
      <c r="J3" s="36"/>
      <c r="M3" s="51" t="s">
        <v>242</v>
      </c>
      <c r="N3" s="51" t="s">
        <v>116</v>
      </c>
      <c r="P3" t="s">
        <v>246</v>
      </c>
      <c r="Q3" t="s">
        <v>253</v>
      </c>
      <c r="R3" s="53" t="s">
        <v>256</v>
      </c>
      <c r="S3" t="s">
        <v>259</v>
      </c>
      <c r="T3" s="51" t="s">
        <v>267</v>
      </c>
    </row>
    <row r="4" spans="1:20" ht="15" x14ac:dyDescent="0.25">
      <c r="A4" s="33" t="s">
        <v>132</v>
      </c>
      <c r="B4" s="49" t="s">
        <v>305</v>
      </c>
      <c r="C4" s="49" t="s">
        <v>306</v>
      </c>
      <c r="D4" s="49" t="s">
        <v>307</v>
      </c>
      <c r="E4" s="49" t="s">
        <v>308</v>
      </c>
      <c r="F4" s="49" t="s">
        <v>309</v>
      </c>
      <c r="G4" s="50"/>
      <c r="H4" s="34"/>
      <c r="I4" s="34"/>
      <c r="J4" s="36"/>
      <c r="M4" s="51" t="s">
        <v>243</v>
      </c>
      <c r="P4" t="s">
        <v>247</v>
      </c>
      <c r="S4" t="s">
        <v>260</v>
      </c>
    </row>
    <row r="5" spans="1:20" ht="15" x14ac:dyDescent="0.25">
      <c r="A5" s="33" t="s">
        <v>133</v>
      </c>
      <c r="B5" s="36" t="s">
        <v>102</v>
      </c>
      <c r="C5" s="36" t="s">
        <v>103</v>
      </c>
      <c r="D5" s="36" t="s">
        <v>104</v>
      </c>
      <c r="E5" s="36" t="s">
        <v>105</v>
      </c>
      <c r="F5" s="36"/>
      <c r="G5" s="37"/>
      <c r="H5" s="34"/>
      <c r="I5" s="34"/>
      <c r="J5" s="34"/>
      <c r="P5" t="s">
        <v>249</v>
      </c>
    </row>
    <row r="6" spans="1:20" ht="15" x14ac:dyDescent="0.25">
      <c r="A6" s="33" t="s">
        <v>276</v>
      </c>
      <c r="B6" s="36" t="s">
        <v>56</v>
      </c>
      <c r="C6" s="36" t="s">
        <v>57</v>
      </c>
      <c r="D6" s="36" t="s">
        <v>58</v>
      </c>
      <c r="E6" s="36" t="s">
        <v>59</v>
      </c>
      <c r="F6" s="36"/>
      <c r="G6" s="37"/>
      <c r="H6" s="34"/>
      <c r="I6" s="34"/>
      <c r="J6" s="34"/>
    </row>
    <row r="7" spans="1:20" ht="15" x14ac:dyDescent="0.25">
      <c r="A7" s="33" t="s">
        <v>60</v>
      </c>
      <c r="B7" s="36" t="s">
        <v>61</v>
      </c>
      <c r="C7" s="36" t="s">
        <v>226</v>
      </c>
      <c r="D7" s="36" t="s">
        <v>227</v>
      </c>
      <c r="E7" s="36" t="s">
        <v>62</v>
      </c>
      <c r="F7" s="36"/>
      <c r="G7" s="37"/>
      <c r="H7" s="34"/>
      <c r="I7" s="34"/>
      <c r="J7" s="34"/>
      <c r="P7" t="s">
        <v>248</v>
      </c>
    </row>
    <row r="8" spans="1:20" ht="18.75" x14ac:dyDescent="0.3">
      <c r="A8" s="33" t="s">
        <v>134</v>
      </c>
      <c r="B8" s="36" t="s">
        <v>91</v>
      </c>
      <c r="C8" s="36" t="s">
        <v>92</v>
      </c>
      <c r="D8" s="36" t="s">
        <v>93</v>
      </c>
      <c r="E8" s="49" t="s">
        <v>272</v>
      </c>
      <c r="F8" s="36" t="s">
        <v>265</v>
      </c>
      <c r="G8" s="37"/>
      <c r="H8" s="34"/>
      <c r="I8" s="34"/>
      <c r="J8" s="34"/>
      <c r="M8" s="17"/>
    </row>
    <row r="9" spans="1:20" ht="15" x14ac:dyDescent="0.25">
      <c r="A9" s="33" t="s">
        <v>280</v>
      </c>
      <c r="B9" s="36" t="s">
        <v>11</v>
      </c>
      <c r="C9" s="36" t="s">
        <v>12</v>
      </c>
      <c r="D9" s="36" t="s">
        <v>13</v>
      </c>
      <c r="E9" s="36" t="s">
        <v>14</v>
      </c>
      <c r="F9" s="36"/>
      <c r="G9" s="37"/>
      <c r="H9" s="34"/>
      <c r="I9" s="34"/>
      <c r="J9" s="34"/>
    </row>
    <row r="10" spans="1:20" ht="15" x14ac:dyDescent="0.25">
      <c r="A10" s="33" t="s">
        <v>279</v>
      </c>
      <c r="B10" s="36" t="s">
        <v>11</v>
      </c>
      <c r="C10" s="36" t="s">
        <v>12</v>
      </c>
      <c r="D10" s="36" t="s">
        <v>13</v>
      </c>
      <c r="E10" s="36" t="s">
        <v>14</v>
      </c>
      <c r="F10" s="36"/>
      <c r="G10" s="37"/>
      <c r="H10" s="34"/>
      <c r="I10" s="34"/>
      <c r="J10" s="34"/>
    </row>
    <row r="11" spans="1:20" ht="15" x14ac:dyDescent="0.25">
      <c r="A11" s="33" t="s">
        <v>135</v>
      </c>
      <c r="B11" s="36" t="s">
        <v>91</v>
      </c>
      <c r="C11" s="36" t="s">
        <v>92</v>
      </c>
      <c r="D11" s="36" t="s">
        <v>93</v>
      </c>
      <c r="E11" s="49" t="s">
        <v>272</v>
      </c>
      <c r="F11" s="36" t="s">
        <v>265</v>
      </c>
      <c r="G11" s="37"/>
      <c r="H11" s="34"/>
      <c r="I11" s="34"/>
      <c r="J11" s="34"/>
    </row>
    <row r="12" spans="1:20" ht="15" x14ac:dyDescent="0.25">
      <c r="A12" s="33" t="s">
        <v>136</v>
      </c>
      <c r="B12" s="36" t="s">
        <v>29</v>
      </c>
      <c r="C12" s="36" t="s">
        <v>30</v>
      </c>
      <c r="D12" s="36" t="s">
        <v>31</v>
      </c>
      <c r="E12" s="36" t="s">
        <v>28</v>
      </c>
      <c r="F12" s="36"/>
      <c r="G12" s="37"/>
      <c r="H12" s="34"/>
      <c r="I12" s="34"/>
      <c r="J12" s="34"/>
    </row>
    <row r="13" spans="1:20" ht="15" x14ac:dyDescent="0.25">
      <c r="A13" s="33" t="s">
        <v>210</v>
      </c>
      <c r="B13" s="42" t="s">
        <v>172</v>
      </c>
      <c r="C13" s="36" t="s">
        <v>211</v>
      </c>
      <c r="D13" s="36" t="s">
        <v>212</v>
      </c>
      <c r="E13" s="36" t="s">
        <v>174</v>
      </c>
      <c r="F13" s="36"/>
      <c r="G13" s="37"/>
      <c r="H13" s="34"/>
      <c r="I13" s="34"/>
      <c r="J13" s="34"/>
    </row>
    <row r="14" spans="1:20" ht="15" x14ac:dyDescent="0.25">
      <c r="A14" s="33" t="s">
        <v>71</v>
      </c>
      <c r="B14" s="36" t="s">
        <v>72</v>
      </c>
      <c r="C14" s="36" t="s">
        <v>73</v>
      </c>
      <c r="D14" s="36" t="s">
        <v>74</v>
      </c>
      <c r="E14" s="36" t="s">
        <v>75</v>
      </c>
      <c r="F14" s="36" t="s">
        <v>269</v>
      </c>
      <c r="G14" s="36"/>
      <c r="H14" s="34"/>
      <c r="I14" s="34"/>
      <c r="J14" s="34"/>
    </row>
    <row r="15" spans="1:20" ht="15" x14ac:dyDescent="0.25">
      <c r="A15" s="33" t="s">
        <v>137</v>
      </c>
      <c r="B15" s="36" t="s">
        <v>138</v>
      </c>
      <c r="C15" s="36" t="s">
        <v>139</v>
      </c>
      <c r="D15" s="36" t="s">
        <v>140</v>
      </c>
      <c r="E15" s="36" t="s">
        <v>141</v>
      </c>
      <c r="F15" s="36"/>
      <c r="G15" s="36"/>
      <c r="H15" s="34"/>
      <c r="I15" s="34"/>
      <c r="J15" s="34"/>
      <c r="K15" s="36"/>
    </row>
    <row r="16" spans="1:20" ht="15" x14ac:dyDescent="0.25">
      <c r="A16" s="33" t="s">
        <v>46</v>
      </c>
      <c r="B16" s="36" t="s">
        <v>47</v>
      </c>
      <c r="C16" s="36" t="s">
        <v>48</v>
      </c>
      <c r="D16" s="36" t="s">
        <v>49</v>
      </c>
      <c r="E16" s="36" t="s">
        <v>50</v>
      </c>
      <c r="F16" s="36" t="s">
        <v>270</v>
      </c>
      <c r="G16" s="37"/>
      <c r="H16" s="34"/>
      <c r="I16" s="34"/>
      <c r="J16" s="34"/>
    </row>
    <row r="17" spans="1:16" ht="15" x14ac:dyDescent="0.25">
      <c r="A17" s="33" t="s">
        <v>142</v>
      </c>
      <c r="B17" s="36" t="s">
        <v>143</v>
      </c>
      <c r="C17" s="36" t="s">
        <v>144</v>
      </c>
      <c r="D17" s="36" t="s">
        <v>145</v>
      </c>
      <c r="E17" s="36" t="s">
        <v>131</v>
      </c>
      <c r="F17" s="36"/>
      <c r="G17" s="37"/>
      <c r="H17" s="34"/>
      <c r="I17" s="34"/>
      <c r="J17" s="34"/>
    </row>
    <row r="18" spans="1:16" ht="15" x14ac:dyDescent="0.25">
      <c r="A18" s="33" t="s">
        <v>146</v>
      </c>
      <c r="B18" s="36" t="s">
        <v>91</v>
      </c>
      <c r="C18" s="36" t="s">
        <v>92</v>
      </c>
      <c r="D18" s="36" t="s">
        <v>93</v>
      </c>
      <c r="E18" s="49" t="s">
        <v>272</v>
      </c>
      <c r="F18" s="36" t="s">
        <v>265</v>
      </c>
      <c r="G18" s="37"/>
      <c r="H18" s="34"/>
      <c r="I18" s="34"/>
      <c r="J18" s="34"/>
    </row>
    <row r="19" spans="1:16" ht="15" x14ac:dyDescent="0.25">
      <c r="A19" s="33" t="s">
        <v>147</v>
      </c>
      <c r="B19" s="36" t="s">
        <v>102</v>
      </c>
      <c r="C19" s="36" t="s">
        <v>103</v>
      </c>
      <c r="D19" s="36" t="s">
        <v>104</v>
      </c>
      <c r="E19" s="36" t="s">
        <v>105</v>
      </c>
      <c r="F19" s="36"/>
      <c r="G19" s="37"/>
      <c r="H19" s="34"/>
      <c r="I19" s="34"/>
      <c r="J19" s="34"/>
    </row>
    <row r="20" spans="1:16" ht="15" x14ac:dyDescent="0.25">
      <c r="A20" s="33" t="s">
        <v>24</v>
      </c>
      <c r="B20" s="36" t="s">
        <v>25</v>
      </c>
      <c r="C20" s="36" t="s">
        <v>26</v>
      </c>
      <c r="D20" s="36" t="s">
        <v>27</v>
      </c>
      <c r="E20" s="36" t="s">
        <v>24</v>
      </c>
      <c r="F20" s="36"/>
      <c r="G20" s="37"/>
      <c r="H20" s="34"/>
      <c r="I20" s="34"/>
      <c r="J20" s="34"/>
    </row>
    <row r="21" spans="1:16" ht="15" x14ac:dyDescent="0.25">
      <c r="A21" s="33" t="s">
        <v>148</v>
      </c>
      <c r="B21" s="36" t="s">
        <v>91</v>
      </c>
      <c r="C21" s="36" t="s">
        <v>92</v>
      </c>
      <c r="D21" s="36" t="s">
        <v>93</v>
      </c>
      <c r="E21" s="49" t="s">
        <v>272</v>
      </c>
      <c r="F21" s="36" t="s">
        <v>265</v>
      </c>
      <c r="G21" s="37"/>
      <c r="H21" s="34"/>
      <c r="I21" s="34"/>
      <c r="J21" s="34"/>
    </row>
    <row r="22" spans="1:16" ht="15" x14ac:dyDescent="0.25">
      <c r="A22" s="33" t="s">
        <v>149</v>
      </c>
      <c r="B22" s="36" t="s">
        <v>98</v>
      </c>
      <c r="C22" s="36" t="s">
        <v>99</v>
      </c>
      <c r="D22" s="36" t="s">
        <v>100</v>
      </c>
      <c r="E22" s="36" t="s">
        <v>101</v>
      </c>
      <c r="F22" s="36"/>
      <c r="G22" s="37"/>
      <c r="H22" s="34"/>
      <c r="I22" s="34"/>
      <c r="J22" s="34"/>
    </row>
    <row r="23" spans="1:16" ht="15" x14ac:dyDescent="0.25">
      <c r="A23" s="33" t="s">
        <v>150</v>
      </c>
      <c r="B23" s="36" t="s">
        <v>98</v>
      </c>
      <c r="C23" s="36" t="s">
        <v>99</v>
      </c>
      <c r="D23" s="36" t="s">
        <v>100</v>
      </c>
      <c r="E23" s="36" t="s">
        <v>101</v>
      </c>
      <c r="F23" s="36"/>
      <c r="G23" s="37"/>
      <c r="H23" s="34"/>
      <c r="I23" s="34"/>
      <c r="J23" s="34"/>
    </row>
    <row r="24" spans="1:16" ht="15" x14ac:dyDescent="0.25">
      <c r="A24" s="33" t="s">
        <v>151</v>
      </c>
      <c r="B24" s="36" t="s">
        <v>102</v>
      </c>
      <c r="C24" s="36" t="s">
        <v>103</v>
      </c>
      <c r="D24" s="36" t="s">
        <v>104</v>
      </c>
      <c r="E24" s="36" t="s">
        <v>105</v>
      </c>
      <c r="F24" s="36"/>
      <c r="G24" s="37"/>
      <c r="H24" s="34"/>
      <c r="I24" s="34"/>
      <c r="J24" s="62"/>
    </row>
    <row r="25" spans="1:16" ht="15" x14ac:dyDescent="0.25">
      <c r="A25" s="33" t="s">
        <v>0</v>
      </c>
      <c r="B25" s="36" t="s">
        <v>91</v>
      </c>
      <c r="C25" s="36" t="s">
        <v>92</v>
      </c>
      <c r="D25" s="36" t="s">
        <v>93</v>
      </c>
      <c r="E25" s="49" t="s">
        <v>272</v>
      </c>
      <c r="F25" s="36" t="s">
        <v>265</v>
      </c>
      <c r="G25" s="37"/>
      <c r="H25" s="34"/>
      <c r="I25" s="34"/>
      <c r="J25" s="38"/>
    </row>
    <row r="26" spans="1:16" ht="15" x14ac:dyDescent="0.25">
      <c r="A26" s="33" t="s">
        <v>10</v>
      </c>
      <c r="B26" s="36" t="s">
        <v>56</v>
      </c>
      <c r="C26" s="36" t="s">
        <v>284</v>
      </c>
      <c r="D26" s="36" t="s">
        <v>285</v>
      </c>
      <c r="E26" s="36" t="s">
        <v>286</v>
      </c>
      <c r="F26" s="36"/>
      <c r="G26" s="39"/>
      <c r="H26" s="34"/>
      <c r="I26" s="34"/>
      <c r="J26" s="38"/>
    </row>
    <row r="27" spans="1:16" ht="15" x14ac:dyDescent="0.25">
      <c r="A27" s="33" t="s">
        <v>152</v>
      </c>
      <c r="B27" s="36" t="s">
        <v>153</v>
      </c>
      <c r="C27" s="36" t="s">
        <v>154</v>
      </c>
      <c r="D27" s="36" t="s">
        <v>155</v>
      </c>
      <c r="E27" s="36" t="s">
        <v>156</v>
      </c>
      <c r="F27" s="36" t="s">
        <v>159</v>
      </c>
      <c r="G27" s="39"/>
      <c r="H27" s="34"/>
      <c r="I27" s="34"/>
      <c r="J27" s="34"/>
    </row>
    <row r="28" spans="1:16" ht="15" x14ac:dyDescent="0.25">
      <c r="A28" s="33" t="s">
        <v>157</v>
      </c>
      <c r="B28" s="36" t="s">
        <v>107</v>
      </c>
      <c r="C28" s="36" t="s">
        <v>228</v>
      </c>
      <c r="D28" s="36" t="s">
        <v>229</v>
      </c>
      <c r="E28" s="36" t="s">
        <v>158</v>
      </c>
      <c r="F28" s="36"/>
      <c r="G28" s="37"/>
      <c r="H28" s="34"/>
      <c r="I28" s="34"/>
    </row>
    <row r="29" spans="1:16" ht="15" x14ac:dyDescent="0.25">
      <c r="A29" s="33" t="s">
        <v>160</v>
      </c>
      <c r="B29" s="36" t="s">
        <v>161</v>
      </c>
      <c r="C29" s="36" t="s">
        <v>162</v>
      </c>
      <c r="D29" s="36" t="s">
        <v>163</v>
      </c>
      <c r="E29" s="36" t="s">
        <v>164</v>
      </c>
      <c r="F29" s="36"/>
      <c r="G29" s="37"/>
      <c r="H29" s="34"/>
      <c r="I29" s="34"/>
      <c r="J29" s="34"/>
    </row>
    <row r="30" spans="1:16" ht="15" x14ac:dyDescent="0.25">
      <c r="A30" s="33" t="s">
        <v>165</v>
      </c>
      <c r="B30" s="36" t="s">
        <v>161</v>
      </c>
      <c r="C30" s="36" t="s">
        <v>162</v>
      </c>
      <c r="D30" s="36" t="s">
        <v>163</v>
      </c>
      <c r="E30" s="36" t="s">
        <v>164</v>
      </c>
      <c r="F30" s="40"/>
      <c r="G30" s="36"/>
      <c r="H30" s="34"/>
      <c r="I30" s="41"/>
      <c r="J30" s="35"/>
    </row>
    <row r="31" spans="1:16" s="81" customFormat="1" ht="18.75" x14ac:dyDescent="0.3">
      <c r="A31" s="76" t="s">
        <v>166</v>
      </c>
      <c r="B31" s="77" t="s">
        <v>11</v>
      </c>
      <c r="C31" s="77" t="s">
        <v>301</v>
      </c>
      <c r="D31" s="78" t="s">
        <v>303</v>
      </c>
      <c r="E31" s="77" t="s">
        <v>304</v>
      </c>
      <c r="F31" s="79" t="s">
        <v>302</v>
      </c>
      <c r="G31" s="77" t="s">
        <v>298</v>
      </c>
      <c r="H31" s="80"/>
      <c r="I31" s="80"/>
      <c r="J31" s="80"/>
      <c r="L31" s="82"/>
    </row>
    <row r="32" spans="1:16" ht="15" x14ac:dyDescent="0.25">
      <c r="A32" s="33" t="s">
        <v>275</v>
      </c>
      <c r="B32" s="36" t="s">
        <v>56</v>
      </c>
      <c r="C32" s="36" t="s">
        <v>57</v>
      </c>
      <c r="D32" s="36" t="s">
        <v>58</v>
      </c>
      <c r="E32" s="36" t="s">
        <v>59</v>
      </c>
      <c r="F32" s="36"/>
      <c r="G32" s="37"/>
      <c r="H32" s="34"/>
      <c r="I32" s="34"/>
      <c r="J32" s="34"/>
      <c r="P32" t="s">
        <v>250</v>
      </c>
    </row>
    <row r="33" spans="1:13" ht="15" x14ac:dyDescent="0.25">
      <c r="A33" s="33" t="s">
        <v>167</v>
      </c>
      <c r="B33" s="36" t="s">
        <v>94</v>
      </c>
      <c r="C33" s="36" t="s">
        <v>95</v>
      </c>
      <c r="D33" s="36" t="s">
        <v>96</v>
      </c>
      <c r="E33" s="36" t="s">
        <v>97</v>
      </c>
      <c r="F33" s="36"/>
      <c r="G33" s="37"/>
      <c r="H33" s="34"/>
      <c r="I33" s="34"/>
      <c r="J33" s="34"/>
    </row>
    <row r="34" spans="1:13" ht="15" x14ac:dyDescent="0.25">
      <c r="A34" s="33" t="s">
        <v>168</v>
      </c>
      <c r="B34" s="36" t="s">
        <v>91</v>
      </c>
      <c r="C34" s="36" t="s">
        <v>92</v>
      </c>
      <c r="D34" s="36" t="s">
        <v>93</v>
      </c>
      <c r="E34" s="49" t="s">
        <v>272</v>
      </c>
      <c r="F34" s="36" t="s">
        <v>265</v>
      </c>
      <c r="G34" s="39"/>
      <c r="H34" s="34"/>
      <c r="I34" s="34"/>
      <c r="J34" s="34"/>
    </row>
    <row r="35" spans="1:13" ht="15" x14ac:dyDescent="0.25">
      <c r="A35" s="33" t="s">
        <v>36</v>
      </c>
      <c r="B35" s="36" t="s">
        <v>37</v>
      </c>
      <c r="C35" s="36" t="s">
        <v>38</v>
      </c>
      <c r="D35" s="36" t="s">
        <v>39</v>
      </c>
      <c r="E35" s="36" t="s">
        <v>40</v>
      </c>
      <c r="F35" s="36"/>
      <c r="G35" s="37"/>
      <c r="H35" s="34"/>
      <c r="I35" s="34"/>
      <c r="J35" s="34"/>
    </row>
    <row r="36" spans="1:13" ht="15" x14ac:dyDescent="0.25">
      <c r="A36" s="33" t="s">
        <v>51</v>
      </c>
      <c r="B36" s="36" t="s">
        <v>52</v>
      </c>
      <c r="C36" s="36" t="s">
        <v>53</v>
      </c>
      <c r="D36" s="36" t="s">
        <v>54</v>
      </c>
      <c r="E36" s="36" t="s">
        <v>55</v>
      </c>
      <c r="F36" s="36"/>
      <c r="G36" s="37"/>
      <c r="H36" s="34"/>
      <c r="I36" s="34"/>
      <c r="J36" s="34"/>
    </row>
    <row r="37" spans="1:13" ht="15" x14ac:dyDescent="0.25">
      <c r="A37" s="33" t="s">
        <v>213</v>
      </c>
      <c r="B37" s="36" t="s">
        <v>214</v>
      </c>
      <c r="C37" s="49" t="s">
        <v>223</v>
      </c>
      <c r="D37" s="49" t="s">
        <v>224</v>
      </c>
      <c r="E37" s="36" t="s">
        <v>225</v>
      </c>
      <c r="F37" s="36"/>
      <c r="G37" s="37"/>
      <c r="H37" s="34"/>
      <c r="I37" s="34"/>
      <c r="J37" s="34"/>
    </row>
    <row r="38" spans="1:13" ht="15" x14ac:dyDescent="0.25">
      <c r="A38" s="33" t="s">
        <v>169</v>
      </c>
      <c r="B38" s="36" t="s">
        <v>2</v>
      </c>
      <c r="C38" s="36" t="s">
        <v>3</v>
      </c>
      <c r="D38" s="36" t="s">
        <v>4</v>
      </c>
      <c r="E38" s="36" t="s">
        <v>5</v>
      </c>
      <c r="F38" s="36"/>
      <c r="G38" s="37"/>
      <c r="H38" s="34"/>
      <c r="I38" s="34"/>
      <c r="J38" s="34"/>
    </row>
    <row r="39" spans="1:13" ht="18.75" x14ac:dyDescent="0.3">
      <c r="A39" s="33" t="s">
        <v>170</v>
      </c>
      <c r="B39" s="36" t="s">
        <v>98</v>
      </c>
      <c r="C39" s="36" t="s">
        <v>99</v>
      </c>
      <c r="D39" s="36" t="s">
        <v>100</v>
      </c>
      <c r="E39" s="36" t="s">
        <v>101</v>
      </c>
      <c r="F39" s="36"/>
      <c r="G39" s="37"/>
      <c r="H39" s="34"/>
      <c r="I39" s="34"/>
      <c r="J39" s="34"/>
      <c r="L39" s="17"/>
    </row>
    <row r="40" spans="1:13" ht="15" x14ac:dyDescent="0.25">
      <c r="A40" s="33" t="s">
        <v>171</v>
      </c>
      <c r="B40" s="36" t="s">
        <v>172</v>
      </c>
      <c r="C40" s="36" t="s">
        <v>173</v>
      </c>
      <c r="D40" s="36" t="s">
        <v>174</v>
      </c>
      <c r="E40" s="36" t="s">
        <v>175</v>
      </c>
      <c r="F40" s="37"/>
      <c r="G40" s="36"/>
      <c r="H40" s="34"/>
      <c r="I40" s="34"/>
      <c r="J40" s="34"/>
    </row>
    <row r="41" spans="1:13" ht="15" x14ac:dyDescent="0.25">
      <c r="A41" s="33" t="s">
        <v>15</v>
      </c>
      <c r="B41" s="36" t="s">
        <v>16</v>
      </c>
      <c r="C41" s="36" t="s">
        <v>17</v>
      </c>
      <c r="D41" s="36" t="s">
        <v>18</v>
      </c>
      <c r="E41" s="36" t="s">
        <v>19</v>
      </c>
      <c r="F41" s="36"/>
      <c r="G41" s="37"/>
      <c r="H41" s="34"/>
      <c r="I41" s="34"/>
      <c r="J41" s="34"/>
    </row>
    <row r="42" spans="1:13" ht="15" x14ac:dyDescent="0.25">
      <c r="A42" s="33" t="s">
        <v>216</v>
      </c>
      <c r="B42" s="36" t="s">
        <v>217</v>
      </c>
      <c r="C42" s="36" t="s">
        <v>218</v>
      </c>
      <c r="D42" s="36" t="s">
        <v>219</v>
      </c>
      <c r="E42" s="36" t="s">
        <v>220</v>
      </c>
      <c r="F42" s="36"/>
      <c r="G42" s="37"/>
      <c r="H42" s="34"/>
      <c r="I42" s="34"/>
      <c r="J42" s="34"/>
    </row>
    <row r="43" spans="1:13" ht="15" x14ac:dyDescent="0.25">
      <c r="A43" s="33" t="s">
        <v>176</v>
      </c>
      <c r="B43" s="36" t="s">
        <v>94</v>
      </c>
      <c r="C43" s="36" t="s">
        <v>95</v>
      </c>
      <c r="D43" s="36" t="s">
        <v>96</v>
      </c>
      <c r="E43" s="36" t="s">
        <v>97</v>
      </c>
      <c r="F43" s="36"/>
      <c r="G43" s="36"/>
      <c r="H43" s="34"/>
      <c r="I43" s="34"/>
      <c r="J43" s="34"/>
    </row>
    <row r="44" spans="1:13" ht="15" x14ac:dyDescent="0.25">
      <c r="A44" s="33" t="s">
        <v>32</v>
      </c>
      <c r="B44" s="49" t="s">
        <v>262</v>
      </c>
      <c r="C44" s="36" t="s">
        <v>33</v>
      </c>
      <c r="D44" s="36" t="s">
        <v>34</v>
      </c>
      <c r="E44" s="36" t="s">
        <v>35</v>
      </c>
      <c r="F44" s="36"/>
      <c r="G44" s="37"/>
      <c r="H44" s="34"/>
      <c r="I44" s="34"/>
      <c r="J44" s="34"/>
    </row>
    <row r="45" spans="1:13" ht="18.75" x14ac:dyDescent="0.3">
      <c r="A45" s="33" t="s">
        <v>177</v>
      </c>
      <c r="B45" s="36" t="s">
        <v>178</v>
      </c>
      <c r="C45" s="36" t="s">
        <v>179</v>
      </c>
      <c r="D45" s="36" t="s">
        <v>180</v>
      </c>
      <c r="E45" s="36" t="s">
        <v>181</v>
      </c>
      <c r="F45" s="36"/>
      <c r="G45" s="37"/>
      <c r="H45" s="34"/>
      <c r="I45" s="34"/>
      <c r="J45" s="34"/>
      <c r="M45" s="17"/>
    </row>
    <row r="46" spans="1:13" ht="18.75" x14ac:dyDescent="0.3">
      <c r="A46" s="33" t="s">
        <v>182</v>
      </c>
      <c r="B46" s="42" t="s">
        <v>67</v>
      </c>
      <c r="C46" s="36" t="s">
        <v>183</v>
      </c>
      <c r="D46" s="36" t="s">
        <v>184</v>
      </c>
      <c r="E46" s="36" t="s">
        <v>185</v>
      </c>
      <c r="F46" s="37"/>
      <c r="G46" s="36"/>
      <c r="H46" s="34"/>
      <c r="I46" s="34"/>
      <c r="J46" s="34"/>
      <c r="K46" s="17"/>
    </row>
    <row r="47" spans="1:13" ht="15" x14ac:dyDescent="0.25">
      <c r="A47" s="33" t="s">
        <v>281</v>
      </c>
      <c r="B47" s="36" t="s">
        <v>63</v>
      </c>
      <c r="C47" s="36" t="s">
        <v>64</v>
      </c>
      <c r="D47" s="36" t="s">
        <v>65</v>
      </c>
      <c r="E47" s="36" t="s">
        <v>66</v>
      </c>
      <c r="F47" s="36"/>
      <c r="G47" s="37"/>
      <c r="H47" s="34"/>
      <c r="I47" s="34"/>
      <c r="J47" s="34"/>
    </row>
    <row r="48" spans="1:13" ht="15" x14ac:dyDescent="0.25">
      <c r="A48" s="33" t="s">
        <v>282</v>
      </c>
      <c r="B48" s="36" t="s">
        <v>63</v>
      </c>
      <c r="C48" s="36" t="s">
        <v>64</v>
      </c>
      <c r="D48" s="36" t="s">
        <v>65</v>
      </c>
      <c r="E48" s="36" t="s">
        <v>66</v>
      </c>
      <c r="F48" s="36"/>
      <c r="G48" s="37"/>
      <c r="H48" s="34"/>
      <c r="I48" s="34"/>
      <c r="J48" s="34"/>
    </row>
    <row r="49" spans="1:11" ht="15" x14ac:dyDescent="0.25">
      <c r="A49" s="33" t="s">
        <v>186</v>
      </c>
      <c r="B49" s="36" t="s">
        <v>91</v>
      </c>
      <c r="C49" s="36" t="s">
        <v>92</v>
      </c>
      <c r="D49" s="36" t="s">
        <v>93</v>
      </c>
      <c r="E49" s="49" t="s">
        <v>272</v>
      </c>
      <c r="F49" s="36" t="s">
        <v>265</v>
      </c>
      <c r="G49" s="37"/>
      <c r="H49" s="34"/>
      <c r="I49" s="34"/>
      <c r="J49" s="34"/>
    </row>
    <row r="50" spans="1:11" ht="18.75" x14ac:dyDescent="0.3">
      <c r="A50" s="33" t="s">
        <v>187</v>
      </c>
      <c r="B50" s="36" t="s">
        <v>107</v>
      </c>
      <c r="C50" s="36" t="s">
        <v>188</v>
      </c>
      <c r="D50" s="36" t="s">
        <v>189</v>
      </c>
      <c r="E50" s="37" t="s">
        <v>190</v>
      </c>
      <c r="F50" s="36"/>
      <c r="G50" s="37"/>
      <c r="H50" s="43"/>
      <c r="I50" s="34"/>
      <c r="J50" s="33"/>
    </row>
    <row r="51" spans="1:11" ht="15" x14ac:dyDescent="0.25">
      <c r="A51" s="33" t="s">
        <v>191</v>
      </c>
      <c r="B51" s="36" t="s">
        <v>81</v>
      </c>
      <c r="C51" s="36" t="s">
        <v>82</v>
      </c>
      <c r="D51" s="36" t="s">
        <v>83</v>
      </c>
      <c r="E51" s="36" t="s">
        <v>84</v>
      </c>
      <c r="F51" s="36"/>
      <c r="G51" s="40"/>
      <c r="H51" s="34"/>
      <c r="I51" s="34"/>
      <c r="J51" s="34"/>
      <c r="K51" s="63"/>
    </row>
    <row r="52" spans="1:11" ht="15" x14ac:dyDescent="0.25">
      <c r="A52" s="33" t="s">
        <v>192</v>
      </c>
      <c r="B52" s="34" t="s">
        <v>56</v>
      </c>
      <c r="C52" s="36" t="s">
        <v>57</v>
      </c>
      <c r="D52" s="36" t="s">
        <v>58</v>
      </c>
      <c r="E52" s="36" t="s">
        <v>59</v>
      </c>
      <c r="F52" s="36"/>
      <c r="G52" s="37"/>
      <c r="H52" s="34"/>
      <c r="I52" s="34"/>
      <c r="J52" s="34"/>
    </row>
    <row r="53" spans="1:11" ht="15" x14ac:dyDescent="0.25">
      <c r="A53" s="33" t="s">
        <v>295</v>
      </c>
      <c r="B53" s="36" t="s">
        <v>287</v>
      </c>
      <c r="C53" s="36" t="s">
        <v>288</v>
      </c>
      <c r="D53" s="36" t="s">
        <v>289</v>
      </c>
      <c r="E53" s="36" t="s">
        <v>290</v>
      </c>
      <c r="F53" s="36" t="s">
        <v>291</v>
      </c>
      <c r="G53" s="37" t="s">
        <v>292</v>
      </c>
      <c r="H53" s="34" t="s">
        <v>293</v>
      </c>
      <c r="I53" s="34" t="s">
        <v>294</v>
      </c>
      <c r="J53" s="34"/>
      <c r="K53" s="36"/>
    </row>
    <row r="54" spans="1:11" ht="15" x14ac:dyDescent="0.25">
      <c r="A54" s="33" t="s">
        <v>193</v>
      </c>
      <c r="B54" s="36" t="s">
        <v>106</v>
      </c>
      <c r="C54" s="36" t="s">
        <v>194</v>
      </c>
      <c r="D54" s="36" t="s">
        <v>195</v>
      </c>
      <c r="E54" s="36" t="s">
        <v>196</v>
      </c>
      <c r="F54" s="36"/>
      <c r="G54" s="37"/>
      <c r="H54" s="34"/>
      <c r="I54" s="34"/>
      <c r="J54" s="34"/>
    </row>
    <row r="55" spans="1:11" ht="15" x14ac:dyDescent="0.25">
      <c r="A55" s="33" t="s">
        <v>1</v>
      </c>
      <c r="B55" s="36" t="s">
        <v>317</v>
      </c>
      <c r="C55" s="36" t="s">
        <v>318</v>
      </c>
      <c r="D55" s="36" t="s">
        <v>319</v>
      </c>
      <c r="E55" s="36" t="s">
        <v>197</v>
      </c>
      <c r="F55" s="36" t="s">
        <v>320</v>
      </c>
      <c r="G55" s="37"/>
      <c r="H55" s="34"/>
      <c r="I55" s="34"/>
      <c r="J55" s="34"/>
    </row>
    <row r="56" spans="1:11" ht="15" x14ac:dyDescent="0.25">
      <c r="A56" s="33" t="s">
        <v>85</v>
      </c>
      <c r="B56" s="36" t="s">
        <v>86</v>
      </c>
      <c r="C56" s="36" t="s">
        <v>87</v>
      </c>
      <c r="D56" s="49" t="s">
        <v>230</v>
      </c>
      <c r="E56" s="49" t="s">
        <v>231</v>
      </c>
      <c r="F56" s="36"/>
      <c r="G56" s="37"/>
      <c r="H56" s="34"/>
      <c r="I56" s="34"/>
      <c r="J56" s="34"/>
    </row>
    <row r="57" spans="1:11" ht="15" x14ac:dyDescent="0.25">
      <c r="A57" s="33" t="s">
        <v>198</v>
      </c>
      <c r="B57" s="36" t="s">
        <v>20</v>
      </c>
      <c r="C57" s="36" t="s">
        <v>21</v>
      </c>
      <c r="D57" s="36" t="s">
        <v>22</v>
      </c>
      <c r="E57" s="36" t="s">
        <v>23</v>
      </c>
      <c r="F57" s="36"/>
      <c r="G57" s="37"/>
      <c r="H57" s="34"/>
      <c r="I57" s="34"/>
      <c r="J57" s="34"/>
    </row>
    <row r="58" spans="1:11" ht="18.75" x14ac:dyDescent="0.3">
      <c r="A58" s="33" t="s">
        <v>76</v>
      </c>
      <c r="B58" s="36" t="s">
        <v>77</v>
      </c>
      <c r="C58" s="36" t="s">
        <v>78</v>
      </c>
      <c r="D58" s="36" t="s">
        <v>79</v>
      </c>
      <c r="E58" s="36" t="s">
        <v>80</v>
      </c>
      <c r="F58" s="44"/>
      <c r="G58" s="36"/>
      <c r="H58" s="39"/>
      <c r="I58" s="34"/>
      <c r="J58" s="34"/>
    </row>
    <row r="59" spans="1:11" ht="18.75" x14ac:dyDescent="0.3">
      <c r="A59" s="33" t="s">
        <v>199</v>
      </c>
      <c r="B59" s="36" t="s">
        <v>311</v>
      </c>
      <c r="C59" s="36" t="s">
        <v>312</v>
      </c>
      <c r="D59" s="36" t="s">
        <v>313</v>
      </c>
      <c r="E59" s="36" t="s">
        <v>314</v>
      </c>
      <c r="F59" s="44" t="s">
        <v>316</v>
      </c>
      <c r="G59" s="83" t="s">
        <v>315</v>
      </c>
      <c r="H59" s="34"/>
      <c r="I59" s="34"/>
      <c r="J59" s="34"/>
    </row>
    <row r="60" spans="1:11" ht="15" x14ac:dyDescent="0.25">
      <c r="A60" s="33" t="s">
        <v>278</v>
      </c>
      <c r="B60" s="36" t="s">
        <v>56</v>
      </c>
      <c r="C60" s="36" t="s">
        <v>57</v>
      </c>
      <c r="D60" s="34" t="s">
        <v>58</v>
      </c>
      <c r="E60" s="36" t="s">
        <v>59</v>
      </c>
      <c r="F60" s="36"/>
      <c r="G60" s="39"/>
      <c r="H60" s="34"/>
      <c r="I60" s="34"/>
      <c r="J60" s="34"/>
    </row>
    <row r="61" spans="1:11" ht="15" x14ac:dyDescent="0.25">
      <c r="A61" s="33" t="s">
        <v>283</v>
      </c>
      <c r="B61" s="36" t="s">
        <v>56</v>
      </c>
      <c r="C61" s="36" t="s">
        <v>57</v>
      </c>
      <c r="D61" s="36" t="s">
        <v>58</v>
      </c>
      <c r="E61" s="36" t="s">
        <v>59</v>
      </c>
      <c r="F61" s="36"/>
      <c r="G61" s="37"/>
      <c r="H61" s="34"/>
      <c r="I61" s="34"/>
      <c r="J61" s="34"/>
    </row>
    <row r="62" spans="1:11" ht="15" x14ac:dyDescent="0.25">
      <c r="A62" s="33" t="s">
        <v>277</v>
      </c>
      <c r="B62" s="36" t="s">
        <v>56</v>
      </c>
      <c r="C62" s="36" t="s">
        <v>57</v>
      </c>
      <c r="D62" s="36" t="s">
        <v>58</v>
      </c>
      <c r="E62" s="36" t="s">
        <v>59</v>
      </c>
      <c r="F62" s="36"/>
      <c r="G62" s="37"/>
      <c r="H62" s="34"/>
      <c r="I62" s="34"/>
      <c r="J62" s="34"/>
    </row>
    <row r="63" spans="1:11" ht="15" x14ac:dyDescent="0.25">
      <c r="A63" s="33" t="s">
        <v>200</v>
      </c>
      <c r="B63" s="36" t="s">
        <v>42</v>
      </c>
      <c r="C63" s="36" t="s">
        <v>43</v>
      </c>
      <c r="D63" t="s">
        <v>44</v>
      </c>
      <c r="E63" s="36" t="s">
        <v>45</v>
      </c>
      <c r="F63" s="36"/>
      <c r="G63" s="37"/>
      <c r="H63" s="34"/>
      <c r="I63" s="34"/>
      <c r="J63" s="34"/>
    </row>
    <row r="64" spans="1:11" ht="15" x14ac:dyDescent="0.25">
      <c r="A64" s="33" t="s">
        <v>201</v>
      </c>
      <c r="B64" s="36" t="s">
        <v>202</v>
      </c>
      <c r="C64" s="49" t="s">
        <v>232</v>
      </c>
      <c r="D64" s="36" t="s">
        <v>233</v>
      </c>
      <c r="E64" s="49" t="s">
        <v>234</v>
      </c>
      <c r="F64" s="36" t="s">
        <v>90</v>
      </c>
      <c r="G64" s="37"/>
      <c r="H64" s="34"/>
      <c r="I64" s="34"/>
      <c r="J64" s="34"/>
    </row>
    <row r="65" spans="1:12" ht="15" x14ac:dyDescent="0.25">
      <c r="A65" s="33" t="s">
        <v>203</v>
      </c>
      <c r="B65" s="36" t="s">
        <v>6</v>
      </c>
      <c r="C65" s="36" t="s">
        <v>68</v>
      </c>
      <c r="D65" s="36" t="s">
        <v>69</v>
      </c>
      <c r="E65" s="36" t="s">
        <v>70</v>
      </c>
      <c r="F65" s="36"/>
      <c r="G65" s="37"/>
      <c r="H65" s="36"/>
      <c r="I65" s="34"/>
      <c r="J65" s="34"/>
    </row>
    <row r="66" spans="1:12" ht="15" x14ac:dyDescent="0.25">
      <c r="A66" s="33" t="s">
        <v>204</v>
      </c>
      <c r="B66" s="34" t="s">
        <v>107</v>
      </c>
      <c r="C66" s="36" t="s">
        <v>108</v>
      </c>
      <c r="D66" s="36" t="s">
        <v>109</v>
      </c>
      <c r="E66" s="36" t="s">
        <v>110</v>
      </c>
      <c r="F66" s="36" t="s">
        <v>209</v>
      </c>
      <c r="G66" s="37"/>
      <c r="H66" s="34"/>
      <c r="I66" s="34"/>
      <c r="J66" s="34"/>
    </row>
    <row r="67" spans="1:12" ht="18.75" x14ac:dyDescent="0.3">
      <c r="A67" s="33" t="s">
        <v>207</v>
      </c>
      <c r="B67" s="36" t="s">
        <v>208</v>
      </c>
      <c r="C67" s="49" t="s">
        <v>238</v>
      </c>
      <c r="D67" t="s">
        <v>239</v>
      </c>
      <c r="E67" s="51" t="s">
        <v>237</v>
      </c>
      <c r="F67" s="36"/>
      <c r="G67" s="37"/>
      <c r="H67" s="34"/>
      <c r="I67" s="43"/>
      <c r="J67" s="34"/>
      <c r="L67" s="17"/>
    </row>
    <row r="68" spans="1:12" ht="15" x14ac:dyDescent="0.25">
      <c r="A68" s="33" t="s">
        <v>205</v>
      </c>
      <c r="B68" s="36" t="s">
        <v>88</v>
      </c>
      <c r="C68" s="49" t="s">
        <v>235</v>
      </c>
      <c r="D68" s="36" t="s">
        <v>236</v>
      </c>
      <c r="E68" s="36" t="s">
        <v>89</v>
      </c>
      <c r="F68" s="36" t="s">
        <v>215</v>
      </c>
      <c r="G68" s="40"/>
      <c r="H68" s="34"/>
      <c r="I68" s="34"/>
      <c r="J68" s="34"/>
    </row>
    <row r="69" spans="1:12" ht="18.75" x14ac:dyDescent="0.3">
      <c r="A69" s="33" t="s">
        <v>206</v>
      </c>
      <c r="B69" s="36" t="s">
        <v>6</v>
      </c>
      <c r="C69" s="36" t="s">
        <v>7</v>
      </c>
      <c r="D69" s="36" t="s">
        <v>8</v>
      </c>
      <c r="E69" s="36" t="s">
        <v>9</v>
      </c>
      <c r="F69" s="36"/>
      <c r="G69" s="37"/>
      <c r="H69" s="34"/>
      <c r="I69" s="34"/>
      <c r="J69" s="34"/>
      <c r="L69" s="17"/>
    </row>
    <row r="70" spans="1:12" ht="15" x14ac:dyDescent="0.25">
      <c r="A70" s="33"/>
      <c r="B70" s="36"/>
      <c r="C70" s="36"/>
      <c r="D70" s="36"/>
      <c r="E70" s="36"/>
      <c r="F70" s="36"/>
      <c r="G70" s="37"/>
      <c r="H70" s="34"/>
      <c r="I70" s="34"/>
      <c r="J70" s="34"/>
    </row>
    <row r="71" spans="1:12" ht="15" x14ac:dyDescent="0.25">
      <c r="A71" s="33"/>
      <c r="B71" s="36"/>
      <c r="C71" s="36"/>
      <c r="D71" s="36"/>
      <c r="E71" s="36"/>
      <c r="F71" s="36"/>
      <c r="G71" s="37"/>
      <c r="H71" s="34"/>
      <c r="I71" s="34"/>
      <c r="J71" s="34"/>
    </row>
    <row r="72" spans="1:12" ht="15" x14ac:dyDescent="0.25">
      <c r="A72" s="33"/>
      <c r="B72" s="36"/>
      <c r="C72" s="36"/>
      <c r="D72" s="36"/>
      <c r="E72" s="36"/>
      <c r="F72" s="36"/>
      <c r="G72" s="37"/>
      <c r="H72" s="34"/>
      <c r="I72" s="34"/>
      <c r="J72" s="34"/>
    </row>
    <row r="73" spans="1:12" ht="15" x14ac:dyDescent="0.25">
      <c r="A73" s="33"/>
      <c r="B73" s="36"/>
      <c r="C73" s="36"/>
      <c r="D73" s="36"/>
      <c r="E73" s="36"/>
      <c r="F73" s="36"/>
      <c r="G73" s="37"/>
      <c r="H73" s="34"/>
      <c r="I73" s="34"/>
      <c r="J73" s="34"/>
    </row>
    <row r="74" spans="1:12" ht="15" x14ac:dyDescent="0.25">
      <c r="A74" s="33"/>
      <c r="B74" s="36"/>
      <c r="C74" s="36"/>
      <c r="D74" s="36"/>
      <c r="E74" s="36"/>
      <c r="F74" s="36"/>
      <c r="G74" s="37"/>
      <c r="H74" s="34"/>
      <c r="I74" s="34"/>
      <c r="J74" s="34"/>
    </row>
    <row r="75" spans="1:12" ht="15" x14ac:dyDescent="0.25">
      <c r="A75" s="33"/>
      <c r="B75" s="36"/>
      <c r="C75" s="36"/>
      <c r="D75" s="36"/>
      <c r="E75" s="36"/>
      <c r="F75" s="36"/>
      <c r="G75" s="37"/>
      <c r="H75" s="34"/>
      <c r="I75" s="34"/>
      <c r="J75" s="34"/>
    </row>
    <row r="76" spans="1:12" ht="15" x14ac:dyDescent="0.25">
      <c r="A76" s="33"/>
      <c r="B76" s="36"/>
      <c r="C76" s="36"/>
      <c r="D76" s="36"/>
      <c r="E76" s="36"/>
      <c r="F76" s="36"/>
      <c r="G76" s="37"/>
      <c r="H76" s="34"/>
      <c r="I76" s="34"/>
      <c r="J76" s="34"/>
    </row>
    <row r="77" spans="1:12" ht="15" x14ac:dyDescent="0.25">
      <c r="A77" s="16"/>
    </row>
    <row r="78" spans="1:12" ht="25.5" x14ac:dyDescent="0.2">
      <c r="C78" s="45" t="s">
        <v>221</v>
      </c>
    </row>
    <row r="79" spans="1:12" x14ac:dyDescent="0.2">
      <c r="C79" s="46"/>
    </row>
    <row r="80" spans="1:12" x14ac:dyDescent="0.2">
      <c r="C80" s="47"/>
    </row>
    <row r="81" spans="1:3" ht="18.75" x14ac:dyDescent="0.3">
      <c r="C81" s="48"/>
    </row>
    <row r="82" spans="1:3" ht="18.75" x14ac:dyDescent="0.3">
      <c r="C82" s="17"/>
    </row>
    <row r="84" spans="1:3" ht="15" x14ac:dyDescent="0.25">
      <c r="A84" s="16"/>
    </row>
    <row r="91" spans="1:3" ht="15" x14ac:dyDescent="0.25">
      <c r="A91" s="16"/>
    </row>
    <row r="98" spans="1:1" ht="15" x14ac:dyDescent="0.25">
      <c r="A98" s="16"/>
    </row>
    <row r="105" spans="1:1" ht="15" x14ac:dyDescent="0.25">
      <c r="A105" s="16"/>
    </row>
    <row r="113" spans="1:1" ht="15" x14ac:dyDescent="0.25">
      <c r="A113" s="16"/>
    </row>
    <row r="122" spans="1:1" ht="15" x14ac:dyDescent="0.25">
      <c r="A122" s="16"/>
    </row>
    <row r="130" spans="1:1" ht="15" x14ac:dyDescent="0.25">
      <c r="A130" s="16"/>
    </row>
    <row r="139" spans="1:1" ht="15" x14ac:dyDescent="0.25">
      <c r="A139" s="16"/>
    </row>
    <row r="150" spans="1:1" ht="15" x14ac:dyDescent="0.25">
      <c r="A150" s="16"/>
    </row>
    <row r="157" spans="1:1" ht="15" x14ac:dyDescent="0.25">
      <c r="A157" s="16"/>
    </row>
    <row r="158" spans="1:1" x14ac:dyDescent="0.2">
      <c r="A158" s="18"/>
    </row>
    <row r="159" spans="1:1" x14ac:dyDescent="0.2">
      <c r="A159" s="18"/>
    </row>
    <row r="160" spans="1:1" x14ac:dyDescent="0.2">
      <c r="A160" s="18"/>
    </row>
    <row r="161" spans="1:6" x14ac:dyDescent="0.2">
      <c r="A161" s="18"/>
    </row>
    <row r="162" spans="1:6" x14ac:dyDescent="0.2">
      <c r="A162" s="18"/>
    </row>
    <row r="165" spans="1:6" x14ac:dyDescent="0.2">
      <c r="A165" s="19"/>
    </row>
    <row r="166" spans="1:6" x14ac:dyDescent="0.2">
      <c r="A166" s="18"/>
    </row>
    <row r="167" spans="1:6" x14ac:dyDescent="0.2">
      <c r="A167" s="18"/>
    </row>
    <row r="168" spans="1:6" x14ac:dyDescent="0.2">
      <c r="A168" s="18"/>
    </row>
    <row r="169" spans="1:6" x14ac:dyDescent="0.2">
      <c r="A169" s="18"/>
    </row>
    <row r="170" spans="1:6" x14ac:dyDescent="0.2">
      <c r="A170" s="18"/>
    </row>
    <row r="171" spans="1:6" x14ac:dyDescent="0.2">
      <c r="A171" s="18"/>
    </row>
    <row r="172" spans="1:6" x14ac:dyDescent="0.2">
      <c r="A172" s="18"/>
    </row>
    <row r="174" spans="1:6" x14ac:dyDescent="0.2">
      <c r="A174" s="19"/>
    </row>
    <row r="176" spans="1:6" ht="18.75" x14ac:dyDescent="0.3">
      <c r="F176" s="17"/>
    </row>
    <row r="183" spans="1:3" ht="15" x14ac:dyDescent="0.25">
      <c r="A183" s="16"/>
    </row>
    <row r="184" spans="1:3" x14ac:dyDescent="0.2">
      <c r="A184" s="18"/>
    </row>
    <row r="185" spans="1:3" x14ac:dyDescent="0.2">
      <c r="A185" s="18"/>
      <c r="B185" s="18"/>
      <c r="C185" s="18"/>
    </row>
    <row r="186" spans="1:3" x14ac:dyDescent="0.2">
      <c r="A186" s="18"/>
      <c r="B186" s="18"/>
      <c r="C186" s="18"/>
    </row>
    <row r="187" spans="1:3" x14ac:dyDescent="0.2">
      <c r="A187" s="18"/>
      <c r="B187" s="18"/>
      <c r="C187" s="18"/>
    </row>
    <row r="188" spans="1:3" ht="18.75" x14ac:dyDescent="0.3">
      <c r="A188" s="17"/>
    </row>
    <row r="191" spans="1:3" ht="15" x14ac:dyDescent="0.25">
      <c r="A191" s="16"/>
    </row>
    <row r="192" spans="1:3" x14ac:dyDescent="0.2">
      <c r="A192" s="18"/>
    </row>
    <row r="193" spans="1:1" x14ac:dyDescent="0.2">
      <c r="A193" s="18"/>
    </row>
    <row r="194" spans="1:1" x14ac:dyDescent="0.2">
      <c r="A194" s="18"/>
    </row>
    <row r="195" spans="1:1" x14ac:dyDescent="0.2">
      <c r="A195" s="18"/>
    </row>
    <row r="196" spans="1:1" ht="18.75" x14ac:dyDescent="0.3">
      <c r="A196" s="17"/>
    </row>
    <row r="198" spans="1:1" x14ac:dyDescent="0.2">
      <c r="A198" s="19"/>
    </row>
    <row r="199" spans="1:1" x14ac:dyDescent="0.2">
      <c r="A199" s="18"/>
    </row>
    <row r="206" spans="1:1" ht="15" x14ac:dyDescent="0.25">
      <c r="A206" s="16"/>
    </row>
    <row r="219" spans="1:1" ht="15" x14ac:dyDescent="0.25">
      <c r="A219" s="16"/>
    </row>
    <row r="224" spans="1:1" ht="18.75" x14ac:dyDescent="0.3">
      <c r="A224" s="17"/>
    </row>
    <row r="226" spans="1:6" ht="15" x14ac:dyDescent="0.25">
      <c r="A226" s="16"/>
    </row>
    <row r="232" spans="1:6" ht="18.75" x14ac:dyDescent="0.3">
      <c r="A232" s="17"/>
    </row>
    <row r="234" spans="1:6" ht="15" x14ac:dyDescent="0.25">
      <c r="A234" s="16"/>
      <c r="F234" s="16"/>
    </row>
    <row r="239" spans="1:6" ht="18.75" x14ac:dyDescent="0.3">
      <c r="A239" s="17"/>
    </row>
    <row r="240" spans="1:6" ht="18.75" x14ac:dyDescent="0.3">
      <c r="F240" s="17"/>
    </row>
    <row r="242" spans="1:1" ht="15" x14ac:dyDescent="0.25">
      <c r="A242" s="16"/>
    </row>
    <row r="248" spans="1:1" ht="18.75" x14ac:dyDescent="0.3">
      <c r="A248" s="17"/>
    </row>
    <row r="250" spans="1:1" ht="15" x14ac:dyDescent="0.25">
      <c r="A250" s="16"/>
    </row>
    <row r="256" spans="1:1" ht="15" x14ac:dyDescent="0.25">
      <c r="A256" s="16"/>
    </row>
    <row r="264" spans="1:1" ht="15" x14ac:dyDescent="0.25">
      <c r="A264" s="16"/>
    </row>
    <row r="271" spans="1:1" ht="15" x14ac:dyDescent="0.25">
      <c r="A271" s="16"/>
    </row>
    <row r="278" spans="1:1" ht="15" x14ac:dyDescent="0.25">
      <c r="A278" s="16"/>
    </row>
    <row r="287" spans="1:1" ht="15" x14ac:dyDescent="0.25">
      <c r="A287" s="16"/>
    </row>
    <row r="293" spans="1:1" ht="15" x14ac:dyDescent="0.25">
      <c r="A293" s="16"/>
    </row>
    <row r="294" spans="1:1" x14ac:dyDescent="0.2">
      <c r="A294" s="20"/>
    </row>
    <row r="303" spans="1:1" ht="15" x14ac:dyDescent="0.25">
      <c r="A303" s="16"/>
    </row>
  </sheetData>
  <sheetProtection password="BFB1" sheet="1" objects="1" scenarios="1"/>
  <autoFilter ref="A1:T1">
    <sortState ref="A2:T69">
      <sortCondition ref="A1"/>
    </sortState>
  </autoFilter>
  <sortState ref="A2:E64">
    <sortCondition ref="A1"/>
  </sortState>
  <hyperlinks>
    <hyperlink ref="F59" r:id="rId1" display="Vostroknutova@NAFTA-TRANS.COM"/>
    <hyperlink ref="G5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Sheet1</vt:lpstr>
      <vt:lpstr>Clauses</vt:lpstr>
      <vt:lpstr>Annexure</vt:lpstr>
      <vt:lpstr>Agent details</vt:lpstr>
      <vt:lpstr>BL_TYPE</vt:lpstr>
      <vt:lpstr>Destination_agent</vt:lpstr>
      <vt:lpstr>FREIGHT_TERMS</vt:lpstr>
      <vt:lpstr>ISSUE_LOCATION</vt:lpstr>
      <vt:lpstr>NOOFORIGINAL</vt:lpstr>
      <vt:lpstr>ORIGINAL</vt:lpstr>
      <vt:lpstr>POL</vt:lpstr>
      <vt:lpstr>PRE_CARRIAGE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NEERAJ  RAI</cp:lastModifiedBy>
  <cp:lastPrinted>2017-06-12T06:08:11Z</cp:lastPrinted>
  <dcterms:created xsi:type="dcterms:W3CDTF">2008-11-05T08:07:20Z</dcterms:created>
  <dcterms:modified xsi:type="dcterms:W3CDTF">2024-12-31T04:47:05Z</dcterms:modified>
</cp:coreProperties>
</file>